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СПИД документы 2022\Закуп 2022\Объявление №2 ЦП СПИД центр\Новая папка\"/>
    </mc:Choice>
  </mc:AlternateContent>
  <bookViews>
    <workbookView xWindow="0" yWindow="0" windowWidth="2370" windowHeight="0" tabRatio="601"/>
  </bookViews>
  <sheets>
    <sheet name="приложение №2 к протоколу №3" sheetId="3" r:id="rId1"/>
    <sheet name="Протокол №3 от 04.04.2022" sheetId="4" r:id="rId2"/>
  </sheets>
  <definedNames>
    <definedName name="_xlnm._FilterDatabase" localSheetId="0" hidden="1">'приложение №2 к протоколу №3'!$A$4:$T$65</definedName>
  </definedNames>
  <calcPr calcId="162913"/>
</workbook>
</file>

<file path=xl/calcChain.xml><?xml version="1.0" encoding="utf-8"?>
<calcChain xmlns="http://schemas.openxmlformats.org/spreadsheetml/2006/main">
  <c r="H69" i="4" l="1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70" i="4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5" i="3"/>
  <c r="K65" i="3" l="1"/>
  <c r="M65" i="3"/>
  <c r="Q65" i="3"/>
  <c r="O6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5" i="3" l="1"/>
  <c r="G65" i="3" s="1"/>
</calcChain>
</file>

<file path=xl/sharedStrings.xml><?xml version="1.0" encoding="utf-8"?>
<sst xmlns="http://schemas.openxmlformats.org/spreadsheetml/2006/main" count="502" uniqueCount="178">
  <si>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</si>
  <si>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</si>
  <si>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</si>
  <si>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</si>
  <si>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 xml:space="preserve">Количество  </t>
  </si>
  <si>
    <t>СУММА</t>
  </si>
  <si>
    <t>набор</t>
  </si>
  <si>
    <t>шт</t>
  </si>
  <si>
    <t>уп</t>
  </si>
  <si>
    <t>приложение 1</t>
  </si>
  <si>
    <t>Клотримазол</t>
  </si>
  <si>
    <t>таблетки вагинальные   200мг</t>
  </si>
  <si>
    <t>Метронидазол</t>
  </si>
  <si>
    <t>таблетка вагинальная 500 мг</t>
  </si>
  <si>
    <t>таб</t>
  </si>
  <si>
    <t>Хлоргексидин</t>
  </si>
  <si>
    <t>суппозитории вагинальные   16мг</t>
  </si>
  <si>
    <t xml:space="preserve">Тинидазол </t>
  </si>
  <si>
    <t>таблетка 500мг</t>
  </si>
  <si>
    <t xml:space="preserve">Масло иммерсионное </t>
  </si>
  <si>
    <t>100мл,синт., Агат ТИП-А Классическое</t>
  </si>
  <si>
    <t>фл</t>
  </si>
  <si>
    <t>Креатинин-02</t>
  </si>
  <si>
    <t>по конечной точке, реакция Яффе, с депротеинизацией 200 опр. B 04.02</t>
  </si>
  <si>
    <t>наб</t>
  </si>
  <si>
    <t>Мочевина-02</t>
  </si>
  <si>
    <t>уреазным фенол-гипохлоритным методом 200 мл B 08.02</t>
  </si>
  <si>
    <t>Щелочная фосфатаза-02</t>
  </si>
  <si>
    <t>по кон. точке, нитрофенилфосфат, глициновый буфер 200 опр. B 09.02</t>
  </si>
  <si>
    <t xml:space="preserve">Очищающий раствор </t>
  </si>
  <si>
    <t>для экстренный очистки   апертуры и сервисных работ 50мл Микро СС-18 аппарат</t>
  </si>
  <si>
    <t>Антиген кардиолипиновый для реакции микропреципитации Сифилис-АгКЛ-РМП в наборе:</t>
  </si>
  <si>
    <t>Бест анти-ВГС – спектр</t>
  </si>
  <si>
    <t>Тест-системы иммуноферментные для выявления антител к индивидуальным белкам вируса гепатита С (core, NS3, NS4 NS5).D-0774</t>
  </si>
  <si>
    <t>Бест анти-ВГС (комплект 4)</t>
  </si>
  <si>
    <t>Набор реагентов для иммуноферментного выявления иммуноглобулинов классов G и M к вирусу гепатита С. 60*8 480опр</t>
  </si>
  <si>
    <t>Вектогеп B-HBs-антиген (комплект 4)</t>
  </si>
  <si>
    <t xml:space="preserve"> Набор реагентов для иммуноферментного выявления HBsAg. Одностадийная постановка.. Чувствительность: 0,05 МЕ/мл (нг/мл), 480опр, D-0559 геп В</t>
  </si>
  <si>
    <t>Вектогеп В-HBs-антиген – подтверждающий тест – стрип (комплект 5).</t>
  </si>
  <si>
    <t>Тест-системы иммуноферментные для подтверждения присутствия  HBs-антигена с использованием рекомбинантного антигена и моноклональных антител (одностадийная постановка). Чувствительность 0,1 нг/мл. по ОСО ГИСК. Д-0558</t>
  </si>
  <si>
    <t>РекомбиБест антипаллидум-суммарные антитела (комплект 4)</t>
  </si>
  <si>
    <t>Азур-Эозин по-Романовскому</t>
  </si>
  <si>
    <t xml:space="preserve"> с буфером, (разв.1:20)</t>
  </si>
  <si>
    <t>л</t>
  </si>
  <si>
    <t>Гематологический контроль Para 12</t>
  </si>
  <si>
    <t>Количество параметров: 16-18
Сертифицировано Streck для гематологических анализаторов:
3-diff : Beckman Coulter ACT/ACT diff/ACT diff2, Abbott CELL-DYN 1400, 1700, and 1800, Horiba Medical ABX Micros 60, Diatron Abacus and Abacus Jr., ERMA PCE-210, Mindray BC-3200, BC-2300, BC-1800 / BC-4000, Nihon Kohden Celltac α MEK-6400, Siemens Advia 60;
5-diff: Abbott CELL-DYN 3200, 3500, 3700, Beckman Coulter STKS, MAXM, HmX, LH 750/755, LH 780/785, LH 500;</t>
  </si>
  <si>
    <t xml:space="preserve">Пробирка микроцентрифужная </t>
  </si>
  <si>
    <t>(Эппендорфа) 2 мл, с дел., п/п №1000</t>
  </si>
  <si>
    <t xml:space="preserve">Стеклографы (маркеры перманентные) </t>
  </si>
  <si>
    <t>красный</t>
  </si>
  <si>
    <t>Бумага фильтровальная средная</t>
  </si>
  <si>
    <t xml:space="preserve">фильтр (21*21), уп.1 кг </t>
  </si>
  <si>
    <t>кг</t>
  </si>
  <si>
    <t xml:space="preserve">Кленка резиноткановая </t>
  </si>
  <si>
    <t xml:space="preserve">медицинские кленка </t>
  </si>
  <si>
    <t>мет</t>
  </si>
  <si>
    <t xml:space="preserve">Склянки для реактивов </t>
  </si>
  <si>
    <t>с широкой горловиной и притертой пробкой из тёмного стекла 1000 мл</t>
  </si>
  <si>
    <t xml:space="preserve">Наконечник 0.5-250мкл </t>
  </si>
  <si>
    <t xml:space="preserve">Пипетка 1-кан. перемен.объема </t>
  </si>
  <si>
    <t>Пипетка 1-кан. перемен.объема дигитал</t>
  </si>
  <si>
    <t>100-1000мкл, 4500122</t>
  </si>
  <si>
    <t xml:space="preserve">Контейнер 6 литр </t>
  </si>
  <si>
    <t>дана</t>
  </si>
  <si>
    <t>САЛФЕТКИ </t>
  </si>
  <si>
    <t>Салфетки упаковываются в емкость-диспенсер (банку либо ведро). Предназначены для использования как в сухом виде (в качестве ветоши), так и в пропитанном дезинфицирующим раствором для гигиенической обработки рук медицинских работников и сотрудников различных предприятий, а также для обеззараживания различного рода поверхностей.Рулон содержит 200 шт. Размер салфеток 15х30 см. Плотность: 40 г/ кв.м</t>
  </si>
  <si>
    <t xml:space="preserve">Азотная кислота </t>
  </si>
  <si>
    <t xml:space="preserve">ЧДА </t>
  </si>
  <si>
    <t>Жгут медицинский многоразовый</t>
  </si>
  <si>
    <t>Предназначен для перетягивания вен при взятии крови и остановки кровотечений при травмах.</t>
  </si>
  <si>
    <t>Термометр ртут</t>
  </si>
  <si>
    <t>Шкала максимальная с крупными цифрами. Пластмассовый футляр, предохраняющий термометр от повреждений • Зарегистрирован в реестре государственной системы обеспечения единства измерений РК • Пределы измерения: 35ºC -42ºC • Цена деления: 0,1ºC</t>
  </si>
  <si>
    <t>Тип механический  со стетоскопом, способ измерение аускультативный,Диапазон измерений давления от 0 до 300 мм рт.ст.,Предельная погрешность измерения давления ±3 мм рт. ст.,Гарантия 2года Росмакс. Размер манжеты: 24-32 см.</t>
  </si>
  <si>
    <t xml:space="preserve"> Набор реагентов для иммуноферментного выявления суммарных антител к Treponema pallidum D-1855  192опр  стриповые </t>
  </si>
  <si>
    <t xml:space="preserve">Холестерин-12 </t>
  </si>
  <si>
    <t>энзиматическим колориметрическим методом 2x100 мл B 13.12</t>
  </si>
  <si>
    <t>Триглицериды-12</t>
  </si>
  <si>
    <t>энзиматическим колориметрическим методом 2x100 мл B 17.12</t>
  </si>
  <si>
    <t>МОЧЕВАЯ КИСЛОТА-ВИТАЛ-02</t>
  </si>
  <si>
    <t xml:space="preserve">НАБОР РЕАГЕНТОВ ДЛЯ ОПРЕДЕЛЕНИЯ КОНЦЕНТРАЦИИ МОЧЕВОЙ КИСЛОТЫ 
В БИОЛОГИЧЕСКИХ ЖИДКОСТЯХ ЭНЗИМАТИЧЕСКИМ КОЛОРИМЕТРИЧЕСКИМ МЕТОДОМ В 12.02 - 2*50 мл
</t>
  </si>
  <si>
    <t xml:space="preserve"> HDL-Холестерин-Витал</t>
  </si>
  <si>
    <t>(липопротеиды высокой плотности в сыворотке плазме) В  13.85</t>
  </si>
  <si>
    <t>ЛДГ Витал</t>
  </si>
  <si>
    <t>В 23.01 ЛДГ (определение активности лактодегидрогеназы кинетическим UV методом)</t>
  </si>
  <si>
    <t>LDL Холестерин Витал</t>
  </si>
  <si>
    <t>для определение концентрации холестерина липопротеидов низкой плотности в сыворотке В13.86</t>
  </si>
  <si>
    <t xml:space="preserve">Энзиматический очиститель (1л/кан) ферментативный </t>
  </si>
  <si>
    <t xml:space="preserve">ферментативный очиститель  (1 L/tank) для гематологического анализатора MicroCC-18 </t>
  </si>
  <si>
    <t>кан</t>
  </si>
  <si>
    <t xml:space="preserve">Пробирка </t>
  </si>
  <si>
    <t xml:space="preserve">крио пробирки для биологических материалов </t>
  </si>
  <si>
    <t xml:space="preserve">Пипектка </t>
  </si>
  <si>
    <t xml:space="preserve">Перикс водород </t>
  </si>
  <si>
    <t xml:space="preserve">6%-400мл раствор наружного применение </t>
  </si>
  <si>
    <t xml:space="preserve">Билирубин-12 </t>
  </si>
  <si>
    <t>методом Йендрассика - Грофа 142+142 опр B 03.12</t>
  </si>
  <si>
    <t xml:space="preserve">Контрольная сыворотка </t>
  </si>
  <si>
    <t>потология В32.01.</t>
  </si>
  <si>
    <t>норма В31,01</t>
  </si>
  <si>
    <t>ИТОГО</t>
  </si>
  <si>
    <t>Пастера  2мл индивидуальный упаковке</t>
  </si>
  <si>
    <t>Дилюент (Изотонический разбавитель, 20 л</t>
  </si>
  <si>
    <t xml:space="preserve">для гемотологических анализов аппарат Micro CC-18.  20литровый раствор </t>
  </si>
  <si>
    <t>Лизирующий раствор, 1л, HTI, HT-HEMA-11-81-UA</t>
  </si>
  <si>
    <t xml:space="preserve">для гемотологических анализов аппарат Micro CC-18.  1литровый раствор </t>
  </si>
  <si>
    <t xml:space="preserve">Набор реагентов Азопирам с фенолфталеином </t>
  </si>
  <si>
    <t xml:space="preserve">Контейнеры для медотходов на  6 литров ,для сбора биологического материала, медицинских инструментов .Герметичной закрывающейся крышка.Изготавливаются  в желтой или красной расцветках (для медотходов классов «Б» и «В» ). С наклейком </t>
  </si>
  <si>
    <t>с широкой горловиной и притертой пробкой из тёмного стекла 5000 мл</t>
  </si>
  <si>
    <t>20-200мкл, 4640092</t>
  </si>
  <si>
    <t>50-300мкл, восмиканальный</t>
  </si>
  <si>
    <t>АсАт Витал</t>
  </si>
  <si>
    <t xml:space="preserve">Контейнеры для медотходов на  6 литров ,для сбора биологического материала, медицинских инструментов .Герметичной закрывающейся крышка.Изготавливаются красной расцветках (для медотходов классов «Б» и «В» ). С наклейком  красный </t>
  </si>
  <si>
    <t>Закуп на лекарственные средства и медицинские изделия  на 2022 год.</t>
  </si>
  <si>
    <t>цена 2022 год</t>
  </si>
  <si>
    <t xml:space="preserve">Контейнер2 литр </t>
  </si>
  <si>
    <t xml:space="preserve">Наконечник 0.5-1000мкл </t>
  </si>
  <si>
    <t xml:space="preserve">Наконечник </t>
  </si>
  <si>
    <t xml:space="preserve">для пробирк Эпендорфа 1,5-2мл </t>
  </si>
  <si>
    <t>Энзиматический кинетический метод  100мл  В01.16</t>
  </si>
  <si>
    <t>Энзиматический кинетический метод 100мл   В02.15</t>
  </si>
  <si>
    <t>Набор реагентов для определения концентрации глюкозы в биологических жидкостях энзиматическим (глюкозооксидазным) колориметрическим методом без депротеинизации, 2х250 мл</t>
  </si>
  <si>
    <t>(биуретовый метод), 400 опр.х 5 мл.,(калибратор 2 фл.)</t>
  </si>
  <si>
    <t>Общий Белок-АГАТ</t>
  </si>
  <si>
    <t xml:space="preserve">Штатив </t>
  </si>
  <si>
    <t xml:space="preserve">универсал ,1000шт/уп., </t>
  </si>
  <si>
    <t>универсал ,1000шт/уп.,</t>
  </si>
  <si>
    <t xml:space="preserve">Контейнеры для медотходов на  2 литров , для сбора биологического материала, медицинских инструментов .Герметичной закрывающейся крышка.Изготавливаются желтый расцветках (для медотходов классов «Б» и «В» ). С наклейком  </t>
  </si>
  <si>
    <t xml:space="preserve">Тонометр механический </t>
  </si>
  <si>
    <t>АлАт Витал</t>
  </si>
  <si>
    <t xml:space="preserve">Вата медицинская </t>
  </si>
  <si>
    <t>Вата медицинская гигроскопическая  нестерильная  100г</t>
  </si>
  <si>
    <t>закупок   ГККП  «Областной центр СПИД по профилактике и борьбе со СПИД » , юридический адрес: г.Туркестан, ул. Талканбаева 91а</t>
  </si>
  <si>
    <t>по заявке заказчика течение 10 дней, до дверей склада</t>
  </si>
  <si>
    <t>200мкл с фильтрам №1000шт в уп</t>
  </si>
  <si>
    <t>1000мкл с фильтром   №500 шт в уп</t>
  </si>
  <si>
    <t>ТОО  UMID PHARM</t>
  </si>
  <si>
    <t>цена</t>
  </si>
  <si>
    <t>сумма</t>
  </si>
  <si>
    <t>100мкл с фильтрам №1000шт в уп</t>
  </si>
  <si>
    <t>ТОО  Табыс Мед</t>
  </si>
  <si>
    <t>ИП  Nurkent</t>
  </si>
  <si>
    <t>ИП Есжанова  Ж.И</t>
  </si>
  <si>
    <t xml:space="preserve">Победитель </t>
  </si>
  <si>
    <t>Протокол  итогов закупа лекарственных средств и  медицинских изделий способом запроса ценовых предложений по объявления №3</t>
  </si>
  <si>
    <t xml:space="preserve">г. Туркестан </t>
  </si>
  <si>
    <t xml:space="preserve">Краткое описание  и сумма выделенных средств: </t>
  </si>
  <si>
    <t xml:space="preserve">Поставка Товара осуществляется по  заявке Заказчика в течение 10 (десять) календарных дней. </t>
  </si>
  <si>
    <t>№</t>
  </si>
  <si>
    <t>Потенциальные поставщики</t>
  </si>
  <si>
    <t>Адрес</t>
  </si>
  <si>
    <t>Дата</t>
  </si>
  <si>
    <t>Время</t>
  </si>
  <si>
    <t>Присутсвие на вскрытии</t>
  </si>
  <si>
    <t xml:space="preserve">нет </t>
  </si>
  <si>
    <t>ИП Есжанова Ж.И</t>
  </si>
  <si>
    <t>Ценовые предложения потенциальных поставщиков, победители согласно приложению 2 к данному протоколу</t>
  </si>
  <si>
    <t>Председатель тендерный комиссии:</t>
  </si>
  <si>
    <t xml:space="preserve">Зам председатель тендерный комиссии </t>
  </si>
  <si>
    <t>Члены комиссии:</t>
  </si>
  <si>
    <t xml:space="preserve">            «04 » апреля  2022 год</t>
  </si>
  <si>
    <t>Заказчик/Организатор: ГККП  «Областной центр СПИД по профилактике и борьбе со СПИД» Туркестанской области УОЗ</t>
  </si>
  <si>
    <t>Местонахождения: г.Туркестан, ул. Талканбаева 91А</t>
  </si>
  <si>
    <t>Место поставки товара   ГККП  «Областной центр СПИД по профилактике и борьбе со СПИД» Туркестанской области УОЗ,г.Туркестан, ул. Талканбаева 91А, до дверей склада</t>
  </si>
  <si>
    <t>ТОО Табыс Мед</t>
  </si>
  <si>
    <t>ТОО UMID PHARM</t>
  </si>
  <si>
    <t>ИП NURKENT</t>
  </si>
  <si>
    <t>г.Шымкент ул Мыңбұлақ 28/1 тел 8701 0692200</t>
  </si>
  <si>
    <t>г.Шымкент ул Зердели 2Б/5 тел 8 705 429 29 93</t>
  </si>
  <si>
    <t>г.Шымкент  квартвл 193 №436 тел 8 701 526 26 17</t>
  </si>
  <si>
    <t>г.Шымкент ул.Алпысбаева 115 тел 8 747 158 6997</t>
  </si>
  <si>
    <t>Признать процедуру несостоявшейся для лотов №4,38    в связи с отстутствием представленных ценовых предложений</t>
  </si>
  <si>
    <t>Жузжасаров Бақытжан Заманханович– руководитель</t>
  </si>
  <si>
    <t>Сайра Сагитова   -заместитель руководителя</t>
  </si>
  <si>
    <t>Гаухар Байдилдаева - экономист</t>
  </si>
  <si>
    <t>Жохангир  Нишанов - зав лаборатории</t>
  </si>
  <si>
    <t>Худиер Нурметов - гос закупчик</t>
  </si>
  <si>
    <t xml:space="preserve"> Секретарь : Мусаханова Ж</t>
  </si>
  <si>
    <t xml:space="preserve">Второй 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</si>
</sst>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  <numFmt numFmtId="166" formatCode="#,##0.00;[Red]#,##0.00"/>
    <numFmt numFmtId="167" formatCode="#,##0;[Red]#,##0"/>
    <numFmt numFmtId="168" formatCode="_-* #,##0\ _₽_-;\-* #,##0\ _₽_-;_-* &quot;-&quot;??\ _₽_-;_-@_-"/>
    <numFmt numFmtId="169" formatCode="_-* #,##0_р_._-;\-* #,##0_р_._-;_-* &quot;-&quot;??_р_.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color rgb="FF3B4D6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1011B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indexed="42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8" fillId="2" borderId="0"/>
    <xf numFmtId="0" fontId="12" fillId="2" borderId="0"/>
    <xf numFmtId="0" fontId="12" fillId="2" borderId="0"/>
    <xf numFmtId="164" fontId="12" fillId="2" borderId="0" applyFont="0" applyFill="0" applyBorder="0" applyAlignment="0" applyProtection="0"/>
    <xf numFmtId="0" fontId="13" fillId="2" borderId="0"/>
    <xf numFmtId="0" fontId="2" fillId="2" borderId="0"/>
    <xf numFmtId="0" fontId="3" fillId="2" borderId="0"/>
    <xf numFmtId="164" fontId="3" fillId="2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2" borderId="0" applyFont="0" applyFill="0" applyBorder="0" applyAlignment="0" applyProtection="0"/>
    <xf numFmtId="0" fontId="1" fillId="2" borderId="0" applyFont="0" applyFill="0" applyBorder="0" applyAlignment="0" applyProtection="0"/>
  </cellStyleXfs>
  <cellXfs count="114"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/>
    <xf numFmtId="0" fontId="6" fillId="3" borderId="2" xfId="0" applyFont="1" applyFill="1" applyBorder="1" applyAlignment="1">
      <alignment vertical="center" wrapText="1"/>
    </xf>
    <xf numFmtId="0" fontId="4" fillId="3" borderId="1" xfId="0" applyFont="1" applyFill="1" applyBorder="1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166" fontId="9" fillId="3" borderId="1" xfId="3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7" fillId="3" borderId="0" xfId="0" applyFont="1" applyFill="1" applyAlignment="1">
      <alignment horizontal="center" vertical="center"/>
    </xf>
    <xf numFmtId="167" fontId="9" fillId="3" borderId="1" xfId="3" applyNumberFormat="1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65" fontId="9" fillId="3" borderId="1" xfId="8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4" fillId="4" borderId="1" xfId="3" applyFont="1" applyFill="1" applyBorder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9" fillId="3" borderId="1" xfId="3" applyFont="1" applyFill="1" applyBorder="1" applyAlignment="1">
      <alignment horizontal="left"/>
    </xf>
    <xf numFmtId="0" fontId="9" fillId="3" borderId="1" xfId="3" applyFont="1" applyFill="1" applyBorder="1"/>
    <xf numFmtId="0" fontId="9" fillId="3" borderId="1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left" vertical="center" wrapText="1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7" fillId="3" borderId="1" xfId="3" applyFont="1" applyFill="1" applyBorder="1" applyAlignment="1">
      <alignment horizontal="left" wrapText="1"/>
    </xf>
    <xf numFmtId="0" fontId="15" fillId="3" borderId="1" xfId="3" applyFont="1" applyFill="1" applyBorder="1" applyAlignment="1">
      <alignment wrapText="1"/>
    </xf>
    <xf numFmtId="0" fontId="9" fillId="3" borderId="1" xfId="3" applyFont="1" applyFill="1" applyBorder="1" applyAlignment="1" applyProtection="1">
      <alignment horizontal="center" vertical="center" wrapText="1"/>
    </xf>
    <xf numFmtId="3" fontId="9" fillId="3" borderId="1" xfId="3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 applyProtection="1">
      <alignment horizontal="left" vertical="center" wrapText="1"/>
    </xf>
    <xf numFmtId="0" fontId="15" fillId="3" borderId="1" xfId="3" applyFont="1" applyFill="1" applyBorder="1" applyAlignment="1">
      <alignment horizontal="left" vertical="top" wrapText="1"/>
    </xf>
    <xf numFmtId="0" fontId="17" fillId="3" borderId="1" xfId="3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3" fontId="11" fillId="3" borderId="1" xfId="0" applyNumberFormat="1" applyFont="1" applyFill="1" applyBorder="1"/>
    <xf numFmtId="4" fontId="9" fillId="3" borderId="1" xfId="3" applyNumberFormat="1" applyFont="1" applyFill="1" applyBorder="1" applyAlignment="1">
      <alignment horizontal="center" vertical="center" wrapText="1"/>
    </xf>
    <xf numFmtId="49" fontId="9" fillId="3" borderId="1" xfId="3" applyNumberFormat="1" applyFont="1" applyFill="1" applyBorder="1" applyAlignment="1">
      <alignment horizontal="left" vertical="center" wrapText="1"/>
    </xf>
    <xf numFmtId="0" fontId="9" fillId="3" borderId="1" xfId="6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left" wrapText="1"/>
    </xf>
    <xf numFmtId="0" fontId="18" fillId="3" borderId="1" xfId="3" applyFont="1" applyFill="1" applyBorder="1" applyAlignment="1">
      <alignment wrapText="1"/>
    </xf>
    <xf numFmtId="0" fontId="11" fillId="4" borderId="1" xfId="3" applyFont="1" applyFill="1" applyBorder="1" applyAlignment="1">
      <alignment horizontal="left" wrapText="1"/>
    </xf>
    <xf numFmtId="0" fontId="11" fillId="4" borderId="1" xfId="3" applyFont="1" applyFill="1" applyBorder="1"/>
    <xf numFmtId="0" fontId="11" fillId="4" borderId="1" xfId="3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0" fontId="11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horizontal="center"/>
    </xf>
    <xf numFmtId="3" fontId="11" fillId="3" borderId="3" xfId="0" applyNumberFormat="1" applyFont="1" applyFill="1" applyBorder="1"/>
    <xf numFmtId="0" fontId="11" fillId="3" borderId="1" xfId="0" applyFont="1" applyFill="1" applyBorder="1" applyAlignment="1">
      <alignment horizontal="left" vertical="center" wrapText="1"/>
    </xf>
    <xf numFmtId="168" fontId="11" fillId="3" borderId="1" xfId="9" applyNumberFormat="1" applyFont="1" applyFill="1" applyBorder="1" applyAlignment="1">
      <alignment vertical="center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left"/>
    </xf>
    <xf numFmtId="3" fontId="11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168" fontId="4" fillId="3" borderId="1" xfId="9" applyNumberFormat="1" applyFont="1" applyFill="1" applyBorder="1"/>
    <xf numFmtId="0" fontId="19" fillId="3" borderId="0" xfId="0" applyFont="1" applyFill="1"/>
    <xf numFmtId="0" fontId="20" fillId="3" borderId="0" xfId="0" applyFont="1" applyFill="1"/>
    <xf numFmtId="0" fontId="19" fillId="3" borderId="0" xfId="0" applyFont="1" applyFill="1" applyAlignment="1">
      <alignment horizontal="center" vertical="center"/>
    </xf>
    <xf numFmtId="49" fontId="21" fillId="3" borderId="0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49" fontId="19" fillId="3" borderId="0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vertical="center" wrapText="1"/>
    </xf>
    <xf numFmtId="0" fontId="19" fillId="3" borderId="1" xfId="0" applyFont="1" applyFill="1" applyBorder="1"/>
    <xf numFmtId="0" fontId="19" fillId="3" borderId="0" xfId="0" applyFont="1" applyFill="1" applyBorder="1"/>
    <xf numFmtId="169" fontId="19" fillId="3" borderId="0" xfId="0" applyNumberFormat="1" applyFont="1" applyFill="1" applyBorder="1"/>
    <xf numFmtId="0" fontId="19" fillId="3" borderId="0" xfId="0" applyFont="1" applyFill="1" applyBorder="1" applyAlignment="1">
      <alignment vertical="top"/>
    </xf>
    <xf numFmtId="0" fontId="19" fillId="3" borderId="0" xfId="0" applyFont="1" applyFill="1" applyBorder="1" applyAlignment="1">
      <alignment horizontal="center" vertical="top"/>
    </xf>
    <xf numFmtId="169" fontId="19" fillId="3" borderId="0" xfId="0" applyNumberFormat="1" applyFont="1" applyFill="1" applyBorder="1" applyAlignment="1">
      <alignment vertical="top"/>
    </xf>
    <xf numFmtId="0" fontId="19" fillId="3" borderId="0" xfId="0" applyFont="1" applyFill="1" applyAlignment="1">
      <alignment vertical="top"/>
    </xf>
    <xf numFmtId="49" fontId="4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14" fontId="19" fillId="3" borderId="1" xfId="0" applyNumberFormat="1" applyFont="1" applyFill="1" applyBorder="1" applyAlignment="1">
      <alignment horizontal="center" vertical="center"/>
    </xf>
    <xf numFmtId="20" fontId="19" fillId="3" borderId="1" xfId="0" applyNumberFormat="1" applyFont="1" applyFill="1" applyBorder="1"/>
    <xf numFmtId="0" fontId="19" fillId="3" borderId="0" xfId="0" applyFont="1" applyFill="1" applyBorder="1" applyAlignment="1">
      <alignment wrapText="1"/>
    </xf>
    <xf numFmtId="14" fontId="19" fillId="3" borderId="0" xfId="0" applyNumberFormat="1" applyFont="1" applyFill="1" applyBorder="1" applyAlignment="1">
      <alignment horizontal="center" vertical="center"/>
    </xf>
    <xf numFmtId="20" fontId="19" fillId="3" borderId="0" xfId="0" applyNumberFormat="1" applyFont="1" applyFill="1" applyBorder="1"/>
    <xf numFmtId="0" fontId="4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 applyProtection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5 2" xfId="3"/>
    <cellStyle name="Обычный 2" xfId="1"/>
    <cellStyle name="Обычный 2 20" xfId="6"/>
    <cellStyle name="Обычный 2 5" xfId="5"/>
    <cellStyle name="Обычный 3" xfId="7"/>
    <cellStyle name="Обычный 7" xfId="2"/>
    <cellStyle name="Финансовый" xfId="9" builtinId="3"/>
    <cellStyle name="Финансовый 2" xfId="4"/>
    <cellStyle name="Финансовый 2 2" xfId="8"/>
    <cellStyle name="Финансовый 43" xfId="11"/>
    <cellStyle name="Финансовый 4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pane ySplit="3" topLeftCell="A4" activePane="bottomLeft" state="frozen"/>
      <selection pane="bottomLeft" activeCell="B73" sqref="B73"/>
    </sheetView>
  </sheetViews>
  <sheetFormatPr defaultRowHeight="12.75" x14ac:dyDescent="0.2"/>
  <cols>
    <col min="1" max="1" width="4.42578125" style="4" customWidth="1"/>
    <col min="2" max="2" width="39.7109375" style="22" customWidth="1"/>
    <col min="3" max="3" width="61.28515625" style="4" customWidth="1"/>
    <col min="4" max="4" width="8.5703125" style="30" customWidth="1"/>
    <col min="5" max="5" width="8.5703125" style="4" customWidth="1"/>
    <col min="6" max="6" width="9.7109375" style="30" customWidth="1"/>
    <col min="7" max="7" width="17.28515625" style="4" customWidth="1"/>
    <col min="8" max="9" width="0" style="4" hidden="1" customWidth="1"/>
    <col min="10" max="10" width="9.140625" style="4"/>
    <col min="11" max="11" width="12.5703125" style="4" bestFit="1" customWidth="1"/>
    <col min="12" max="12" width="9.140625" style="4"/>
    <col min="13" max="13" width="11.7109375" style="4" customWidth="1"/>
    <col min="14" max="14" width="9.140625" style="4"/>
    <col min="15" max="15" width="11" style="4" customWidth="1"/>
    <col min="16" max="16" width="9.140625" style="4"/>
    <col min="17" max="17" width="12" style="4" customWidth="1"/>
    <col min="18" max="18" width="23.28515625" style="4" customWidth="1"/>
    <col min="19" max="19" width="17.140625" style="4" customWidth="1"/>
    <col min="20" max="16384" width="9.140625" style="4"/>
  </cols>
  <sheetData>
    <row r="1" spans="1:20" x14ac:dyDescent="0.2">
      <c r="A1" s="1"/>
      <c r="B1" s="19"/>
      <c r="C1" s="23"/>
      <c r="D1" s="1"/>
      <c r="E1" s="2"/>
      <c r="F1" s="31"/>
      <c r="G1" s="3"/>
    </row>
    <row r="2" spans="1:20" ht="45" customHeight="1" x14ac:dyDescent="0.2">
      <c r="A2" s="5"/>
      <c r="B2" s="20"/>
      <c r="C2" s="24" t="s">
        <v>112</v>
      </c>
      <c r="D2" s="69"/>
      <c r="E2" s="99" t="s">
        <v>9</v>
      </c>
      <c r="F2" s="99"/>
      <c r="G2" s="99"/>
    </row>
    <row r="3" spans="1:20" s="18" customFormat="1" ht="69.75" customHeight="1" x14ac:dyDescent="0.25">
      <c r="A3" s="7" t="s">
        <v>0</v>
      </c>
      <c r="B3" s="21" t="s">
        <v>1</v>
      </c>
      <c r="C3" s="8" t="s">
        <v>2</v>
      </c>
      <c r="D3" s="8" t="s">
        <v>3</v>
      </c>
      <c r="E3" s="9" t="s">
        <v>113</v>
      </c>
      <c r="F3" s="10" t="s">
        <v>4</v>
      </c>
      <c r="G3" s="10" t="s">
        <v>5</v>
      </c>
      <c r="H3" s="29"/>
      <c r="I3" s="29"/>
      <c r="J3" s="97" t="s">
        <v>135</v>
      </c>
      <c r="K3" s="98"/>
      <c r="L3" s="97" t="s">
        <v>139</v>
      </c>
      <c r="M3" s="98"/>
      <c r="N3" s="97" t="s">
        <v>140</v>
      </c>
      <c r="O3" s="98"/>
      <c r="P3" s="97" t="s">
        <v>141</v>
      </c>
      <c r="Q3" s="98"/>
      <c r="R3" s="29" t="s">
        <v>142</v>
      </c>
      <c r="S3" s="29" t="s">
        <v>177</v>
      </c>
      <c r="T3" s="29"/>
    </row>
    <row r="4" spans="1:20" s="18" customFormat="1" ht="17.25" customHeight="1" x14ac:dyDescent="0.25">
      <c r="A4" s="7"/>
      <c r="B4" s="21"/>
      <c r="C4" s="8"/>
      <c r="D4" s="8"/>
      <c r="E4" s="9"/>
      <c r="F4" s="10"/>
      <c r="G4" s="10"/>
      <c r="H4" s="71"/>
      <c r="I4" s="71"/>
      <c r="J4" s="70" t="s">
        <v>136</v>
      </c>
      <c r="K4" s="70" t="s">
        <v>137</v>
      </c>
      <c r="L4" s="70" t="s">
        <v>136</v>
      </c>
      <c r="M4" s="70" t="s">
        <v>137</v>
      </c>
      <c r="N4" s="70" t="s">
        <v>136</v>
      </c>
      <c r="O4" s="70" t="s">
        <v>137</v>
      </c>
      <c r="P4" s="70" t="s">
        <v>136</v>
      </c>
      <c r="Q4" s="70" t="s">
        <v>137</v>
      </c>
      <c r="R4" s="70"/>
      <c r="S4" s="70"/>
      <c r="T4" s="70"/>
    </row>
    <row r="5" spans="1:20" ht="12.75" customHeight="1" x14ac:dyDescent="0.2">
      <c r="A5" s="13">
        <v>1</v>
      </c>
      <c r="B5" s="16" t="s">
        <v>10</v>
      </c>
      <c r="C5" s="14" t="s">
        <v>11</v>
      </c>
      <c r="D5" s="15" t="s">
        <v>7</v>
      </c>
      <c r="E5" s="15">
        <v>35.4</v>
      </c>
      <c r="F5" s="15">
        <v>1000</v>
      </c>
      <c r="G5" s="27">
        <f>E5*F5</f>
        <v>35400</v>
      </c>
      <c r="H5" s="100" t="s">
        <v>131</v>
      </c>
      <c r="I5" s="100" t="s">
        <v>132</v>
      </c>
      <c r="J5" s="6">
        <v>35.4</v>
      </c>
      <c r="K5" s="6">
        <f>J5*F5</f>
        <v>35400</v>
      </c>
      <c r="L5" s="6"/>
      <c r="M5" s="6">
        <f>L5*F5</f>
        <v>0</v>
      </c>
      <c r="N5" s="6"/>
      <c r="O5" s="6">
        <f>N5*F5</f>
        <v>0</v>
      </c>
      <c r="P5" s="6"/>
      <c r="Q5" s="6">
        <f>P5*F5</f>
        <v>0</v>
      </c>
      <c r="R5" s="6" t="s">
        <v>135</v>
      </c>
      <c r="S5" s="6"/>
      <c r="T5" s="6"/>
    </row>
    <row r="6" spans="1:20" ht="12.75" customHeight="1" x14ac:dyDescent="0.2">
      <c r="A6" s="11">
        <v>2</v>
      </c>
      <c r="B6" s="16" t="s">
        <v>12</v>
      </c>
      <c r="C6" s="16" t="s">
        <v>13</v>
      </c>
      <c r="D6" s="15" t="s">
        <v>14</v>
      </c>
      <c r="E6" s="15">
        <v>76.17</v>
      </c>
      <c r="F6" s="15">
        <v>2000</v>
      </c>
      <c r="G6" s="27">
        <f t="shared" ref="G6:G64" si="0">E6*F6</f>
        <v>152340</v>
      </c>
      <c r="H6" s="101"/>
      <c r="I6" s="101"/>
      <c r="J6" s="6">
        <v>76</v>
      </c>
      <c r="K6" s="6">
        <f t="shared" ref="K6:K64" si="1">J6*F6</f>
        <v>152000</v>
      </c>
      <c r="L6" s="6"/>
      <c r="M6" s="6">
        <f t="shared" ref="M6:M64" si="2">L6*F6</f>
        <v>0</v>
      </c>
      <c r="N6" s="6"/>
      <c r="O6" s="6">
        <f t="shared" ref="O6:O64" si="3">N6*F6</f>
        <v>0</v>
      </c>
      <c r="P6" s="6"/>
      <c r="Q6" s="6">
        <f t="shared" ref="Q6:Q64" si="4">P6*F6</f>
        <v>0</v>
      </c>
      <c r="R6" s="6" t="s">
        <v>135</v>
      </c>
      <c r="S6" s="6"/>
      <c r="T6" s="6"/>
    </row>
    <row r="7" spans="1:20" ht="12.75" customHeight="1" x14ac:dyDescent="0.2">
      <c r="A7" s="12">
        <v>3</v>
      </c>
      <c r="B7" s="16" t="s">
        <v>15</v>
      </c>
      <c r="C7" s="14" t="s">
        <v>16</v>
      </c>
      <c r="D7" s="15" t="s">
        <v>7</v>
      </c>
      <c r="E7" s="15">
        <v>286.08999999999997</v>
      </c>
      <c r="F7" s="15">
        <v>3000</v>
      </c>
      <c r="G7" s="27">
        <f t="shared" si="0"/>
        <v>858269.99999999988</v>
      </c>
      <c r="H7" s="101"/>
      <c r="I7" s="101"/>
      <c r="J7" s="6"/>
      <c r="K7" s="6">
        <f t="shared" si="1"/>
        <v>0</v>
      </c>
      <c r="L7" s="6"/>
      <c r="M7" s="6">
        <f t="shared" si="2"/>
        <v>0</v>
      </c>
      <c r="N7" s="6"/>
      <c r="O7" s="6">
        <f t="shared" si="3"/>
        <v>0</v>
      </c>
      <c r="P7" s="6">
        <v>286.08999999999997</v>
      </c>
      <c r="Q7" s="6">
        <f t="shared" si="4"/>
        <v>858269.99999999988</v>
      </c>
      <c r="R7" s="6" t="s">
        <v>141</v>
      </c>
      <c r="S7" s="6"/>
      <c r="T7" s="6"/>
    </row>
    <row r="8" spans="1:20" ht="12.75" customHeight="1" x14ac:dyDescent="0.2">
      <c r="A8" s="13">
        <v>4</v>
      </c>
      <c r="B8" s="16" t="s">
        <v>17</v>
      </c>
      <c r="C8" s="14" t="s">
        <v>18</v>
      </c>
      <c r="D8" s="15" t="s">
        <v>14</v>
      </c>
      <c r="E8" s="15">
        <v>200</v>
      </c>
      <c r="F8" s="15">
        <v>2000</v>
      </c>
      <c r="G8" s="27">
        <f t="shared" si="0"/>
        <v>400000</v>
      </c>
      <c r="H8" s="101"/>
      <c r="I8" s="101"/>
      <c r="J8" s="6"/>
      <c r="K8" s="6">
        <f t="shared" si="1"/>
        <v>0</v>
      </c>
      <c r="L8" s="6"/>
      <c r="M8" s="6">
        <f t="shared" si="2"/>
        <v>0</v>
      </c>
      <c r="N8" s="6"/>
      <c r="O8" s="6">
        <f t="shared" si="3"/>
        <v>0</v>
      </c>
      <c r="P8" s="6"/>
      <c r="Q8" s="6">
        <f t="shared" si="4"/>
        <v>0</v>
      </c>
      <c r="R8" s="6"/>
      <c r="S8" s="6"/>
      <c r="T8" s="6"/>
    </row>
    <row r="9" spans="1:20" ht="12.75" customHeight="1" x14ac:dyDescent="0.2">
      <c r="A9" s="13">
        <v>5</v>
      </c>
      <c r="B9" s="34" t="s">
        <v>19</v>
      </c>
      <c r="C9" s="35" t="s">
        <v>20</v>
      </c>
      <c r="D9" s="36" t="s">
        <v>21</v>
      </c>
      <c r="E9" s="37">
        <v>1400</v>
      </c>
      <c r="F9" s="15">
        <v>3</v>
      </c>
      <c r="G9" s="27">
        <f t="shared" si="0"/>
        <v>4200</v>
      </c>
      <c r="H9" s="101"/>
      <c r="I9" s="101"/>
      <c r="J9" s="6">
        <v>1400</v>
      </c>
      <c r="K9" s="6">
        <f t="shared" si="1"/>
        <v>4200</v>
      </c>
      <c r="L9" s="6"/>
      <c r="M9" s="6">
        <f t="shared" si="2"/>
        <v>0</v>
      </c>
      <c r="N9" s="6"/>
      <c r="O9" s="6">
        <f t="shared" si="3"/>
        <v>0</v>
      </c>
      <c r="P9" s="6"/>
      <c r="Q9" s="6">
        <f t="shared" si="4"/>
        <v>0</v>
      </c>
      <c r="R9" s="6" t="s">
        <v>135</v>
      </c>
      <c r="S9" s="6"/>
      <c r="T9" s="6"/>
    </row>
    <row r="10" spans="1:20" ht="12.75" customHeight="1" x14ac:dyDescent="0.2">
      <c r="A10" s="11">
        <v>6</v>
      </c>
      <c r="B10" s="16" t="s">
        <v>22</v>
      </c>
      <c r="C10" s="14" t="s">
        <v>23</v>
      </c>
      <c r="D10" s="15" t="s">
        <v>24</v>
      </c>
      <c r="E10" s="38">
        <v>4990</v>
      </c>
      <c r="F10" s="15">
        <v>7</v>
      </c>
      <c r="G10" s="27">
        <f t="shared" si="0"/>
        <v>34930</v>
      </c>
      <c r="H10" s="101"/>
      <c r="I10" s="101"/>
      <c r="J10" s="6">
        <v>3800</v>
      </c>
      <c r="K10" s="6">
        <f t="shared" si="1"/>
        <v>26600</v>
      </c>
      <c r="L10" s="6"/>
      <c r="M10" s="6">
        <f t="shared" si="2"/>
        <v>0</v>
      </c>
      <c r="N10" s="6"/>
      <c r="O10" s="6">
        <f t="shared" si="3"/>
        <v>0</v>
      </c>
      <c r="P10" s="6"/>
      <c r="Q10" s="6">
        <f t="shared" si="4"/>
        <v>0</v>
      </c>
      <c r="R10" s="6" t="s">
        <v>135</v>
      </c>
      <c r="S10" s="6"/>
      <c r="T10" s="6"/>
    </row>
    <row r="11" spans="1:20" ht="12.75" customHeight="1" x14ac:dyDescent="0.2">
      <c r="A11" s="12">
        <v>7</v>
      </c>
      <c r="B11" s="16" t="s">
        <v>25</v>
      </c>
      <c r="C11" s="14" t="s">
        <v>26</v>
      </c>
      <c r="D11" s="15" t="s">
        <v>24</v>
      </c>
      <c r="E11" s="38">
        <v>8165</v>
      </c>
      <c r="F11" s="15">
        <v>4</v>
      </c>
      <c r="G11" s="27">
        <f t="shared" si="0"/>
        <v>32660</v>
      </c>
      <c r="H11" s="101"/>
      <c r="I11" s="101"/>
      <c r="J11" s="6"/>
      <c r="K11" s="6">
        <f t="shared" si="1"/>
        <v>0</v>
      </c>
      <c r="L11" s="6">
        <v>7760</v>
      </c>
      <c r="M11" s="6">
        <f t="shared" si="2"/>
        <v>31040</v>
      </c>
      <c r="N11" s="6"/>
      <c r="O11" s="6">
        <f t="shared" si="3"/>
        <v>0</v>
      </c>
      <c r="P11" s="6"/>
      <c r="Q11" s="6">
        <f t="shared" si="4"/>
        <v>0</v>
      </c>
      <c r="R11" s="6" t="s">
        <v>139</v>
      </c>
      <c r="S11" s="6"/>
      <c r="T11" s="6"/>
    </row>
    <row r="12" spans="1:20" ht="12.75" customHeight="1" x14ac:dyDescent="0.2">
      <c r="A12" s="13">
        <v>8</v>
      </c>
      <c r="B12" s="16" t="s">
        <v>27</v>
      </c>
      <c r="C12" s="14" t="s">
        <v>28</v>
      </c>
      <c r="D12" s="15" t="s">
        <v>24</v>
      </c>
      <c r="E12" s="15">
        <v>11832</v>
      </c>
      <c r="F12" s="15">
        <v>5</v>
      </c>
      <c r="G12" s="27">
        <f t="shared" si="0"/>
        <v>59160</v>
      </c>
      <c r="H12" s="101"/>
      <c r="I12" s="101"/>
      <c r="J12" s="6"/>
      <c r="K12" s="6">
        <f t="shared" si="1"/>
        <v>0</v>
      </c>
      <c r="L12" s="6">
        <v>11240</v>
      </c>
      <c r="M12" s="6">
        <f t="shared" si="2"/>
        <v>56200</v>
      </c>
      <c r="N12" s="6"/>
      <c r="O12" s="6">
        <f t="shared" si="3"/>
        <v>0</v>
      </c>
      <c r="P12" s="6"/>
      <c r="Q12" s="6">
        <f t="shared" si="4"/>
        <v>0</v>
      </c>
      <c r="R12" s="6" t="s">
        <v>139</v>
      </c>
      <c r="S12" s="6"/>
      <c r="T12" s="6"/>
    </row>
    <row r="13" spans="1:20" ht="17.25" customHeight="1" x14ac:dyDescent="0.2">
      <c r="A13" s="13">
        <v>9</v>
      </c>
      <c r="B13" s="16" t="s">
        <v>74</v>
      </c>
      <c r="C13" s="14" t="s">
        <v>75</v>
      </c>
      <c r="D13" s="15" t="s">
        <v>24</v>
      </c>
      <c r="E13" s="17">
        <v>13569.4</v>
      </c>
      <c r="F13" s="25">
        <v>7</v>
      </c>
      <c r="G13" s="27">
        <f t="shared" si="0"/>
        <v>94985.8</v>
      </c>
      <c r="H13" s="101"/>
      <c r="I13" s="101"/>
      <c r="J13" s="6"/>
      <c r="K13" s="6">
        <f t="shared" si="1"/>
        <v>0</v>
      </c>
      <c r="L13" s="6">
        <v>12900</v>
      </c>
      <c r="M13" s="6">
        <f t="shared" si="2"/>
        <v>90300</v>
      </c>
      <c r="N13" s="6"/>
      <c r="O13" s="6">
        <f t="shared" si="3"/>
        <v>0</v>
      </c>
      <c r="P13" s="6"/>
      <c r="Q13" s="6">
        <f t="shared" si="4"/>
        <v>0</v>
      </c>
      <c r="R13" s="6" t="s">
        <v>139</v>
      </c>
      <c r="S13" s="6"/>
      <c r="T13" s="6"/>
    </row>
    <row r="14" spans="1:20" ht="17.25" customHeight="1" x14ac:dyDescent="0.2">
      <c r="A14" s="11">
        <v>10</v>
      </c>
      <c r="B14" s="16" t="s">
        <v>76</v>
      </c>
      <c r="C14" s="14" t="s">
        <v>77</v>
      </c>
      <c r="D14" s="15" t="s">
        <v>24</v>
      </c>
      <c r="E14" s="17">
        <v>16800</v>
      </c>
      <c r="F14" s="25">
        <v>7</v>
      </c>
      <c r="G14" s="27">
        <f t="shared" si="0"/>
        <v>117600</v>
      </c>
      <c r="H14" s="101"/>
      <c r="I14" s="101"/>
      <c r="J14" s="6"/>
      <c r="K14" s="6">
        <f t="shared" si="1"/>
        <v>0</v>
      </c>
      <c r="L14" s="6">
        <v>15960</v>
      </c>
      <c r="M14" s="6">
        <f t="shared" si="2"/>
        <v>111720</v>
      </c>
      <c r="N14" s="6"/>
      <c r="O14" s="6">
        <f t="shared" si="3"/>
        <v>0</v>
      </c>
      <c r="P14" s="6"/>
      <c r="Q14" s="6">
        <f t="shared" si="4"/>
        <v>0</v>
      </c>
      <c r="R14" s="6" t="s">
        <v>139</v>
      </c>
      <c r="S14" s="6"/>
      <c r="T14" s="6"/>
    </row>
    <row r="15" spans="1:20" ht="49.5" customHeight="1" x14ac:dyDescent="0.2">
      <c r="A15" s="12">
        <v>11</v>
      </c>
      <c r="B15" s="26" t="s">
        <v>78</v>
      </c>
      <c r="C15" s="14" t="s">
        <v>79</v>
      </c>
      <c r="D15" s="15" t="s">
        <v>24</v>
      </c>
      <c r="E15" s="17">
        <v>8850</v>
      </c>
      <c r="F15" s="25">
        <v>13</v>
      </c>
      <c r="G15" s="27">
        <f t="shared" si="0"/>
        <v>115050</v>
      </c>
      <c r="H15" s="101"/>
      <c r="I15" s="101"/>
      <c r="J15" s="6"/>
      <c r="K15" s="6">
        <f t="shared" si="1"/>
        <v>0</v>
      </c>
      <c r="L15" s="6">
        <v>8410</v>
      </c>
      <c r="M15" s="6">
        <f t="shared" si="2"/>
        <v>109330</v>
      </c>
      <c r="N15" s="6"/>
      <c r="O15" s="6">
        <f t="shared" si="3"/>
        <v>0</v>
      </c>
      <c r="P15" s="6"/>
      <c r="Q15" s="6">
        <f t="shared" si="4"/>
        <v>0</v>
      </c>
      <c r="R15" s="6" t="s">
        <v>139</v>
      </c>
      <c r="S15" s="6"/>
      <c r="T15" s="6"/>
    </row>
    <row r="16" spans="1:20" ht="12.75" customHeight="1" x14ac:dyDescent="0.2">
      <c r="A16" s="13">
        <v>12</v>
      </c>
      <c r="B16" s="32" t="s">
        <v>80</v>
      </c>
      <c r="C16" s="39" t="s">
        <v>81</v>
      </c>
      <c r="D16" s="15" t="s">
        <v>24</v>
      </c>
      <c r="E16" s="17">
        <v>89500</v>
      </c>
      <c r="F16" s="25">
        <v>13</v>
      </c>
      <c r="G16" s="27">
        <f t="shared" si="0"/>
        <v>1163500</v>
      </c>
      <c r="H16" s="101"/>
      <c r="I16" s="101"/>
      <c r="J16" s="6"/>
      <c r="K16" s="6">
        <f t="shared" si="1"/>
        <v>0</v>
      </c>
      <c r="L16" s="6">
        <v>85100</v>
      </c>
      <c r="M16" s="6">
        <f t="shared" si="2"/>
        <v>1106300</v>
      </c>
      <c r="N16" s="6"/>
      <c r="O16" s="6">
        <f t="shared" si="3"/>
        <v>0</v>
      </c>
      <c r="P16" s="6"/>
      <c r="Q16" s="6">
        <f t="shared" si="4"/>
        <v>0</v>
      </c>
      <c r="R16" s="6" t="s">
        <v>139</v>
      </c>
      <c r="S16" s="6"/>
      <c r="T16" s="6"/>
    </row>
    <row r="17" spans="1:20" ht="22.5" x14ac:dyDescent="0.2">
      <c r="A17" s="13">
        <v>13</v>
      </c>
      <c r="B17" s="16" t="s">
        <v>82</v>
      </c>
      <c r="C17" s="14" t="s">
        <v>83</v>
      </c>
      <c r="D17" s="15" t="s">
        <v>24</v>
      </c>
      <c r="E17" s="17">
        <v>5210.5</v>
      </c>
      <c r="F17" s="25">
        <v>13</v>
      </c>
      <c r="G17" s="27">
        <f t="shared" si="0"/>
        <v>67736.5</v>
      </c>
      <c r="H17" s="101"/>
      <c r="I17" s="101"/>
      <c r="J17" s="6"/>
      <c r="K17" s="6">
        <f t="shared" si="1"/>
        <v>0</v>
      </c>
      <c r="L17" s="6">
        <v>4950</v>
      </c>
      <c r="M17" s="6">
        <f t="shared" si="2"/>
        <v>64350</v>
      </c>
      <c r="N17" s="6"/>
      <c r="O17" s="6">
        <f t="shared" si="3"/>
        <v>0</v>
      </c>
      <c r="P17" s="6"/>
      <c r="Q17" s="6">
        <f t="shared" si="4"/>
        <v>0</v>
      </c>
      <c r="R17" s="6" t="s">
        <v>139</v>
      </c>
      <c r="S17" s="6"/>
      <c r="T17" s="6"/>
    </row>
    <row r="18" spans="1:20" ht="22.5" x14ac:dyDescent="0.2">
      <c r="A18" s="11">
        <v>14</v>
      </c>
      <c r="B18" s="16" t="s">
        <v>84</v>
      </c>
      <c r="C18" s="14" t="s">
        <v>85</v>
      </c>
      <c r="D18" s="15" t="s">
        <v>24</v>
      </c>
      <c r="E18" s="17">
        <v>142900</v>
      </c>
      <c r="F18" s="25">
        <v>13</v>
      </c>
      <c r="G18" s="27">
        <f t="shared" si="0"/>
        <v>1857700</v>
      </c>
      <c r="H18" s="101"/>
      <c r="I18" s="101"/>
      <c r="J18" s="6"/>
      <c r="K18" s="6">
        <f t="shared" si="1"/>
        <v>0</v>
      </c>
      <c r="L18" s="6">
        <v>135800</v>
      </c>
      <c r="M18" s="6">
        <f t="shared" si="2"/>
        <v>1765400</v>
      </c>
      <c r="N18" s="6"/>
      <c r="O18" s="6">
        <f t="shared" si="3"/>
        <v>0</v>
      </c>
      <c r="P18" s="6"/>
      <c r="Q18" s="6">
        <f t="shared" si="4"/>
        <v>0</v>
      </c>
      <c r="R18" s="6" t="s">
        <v>139</v>
      </c>
      <c r="S18" s="6"/>
      <c r="T18" s="6"/>
    </row>
    <row r="19" spans="1:20" ht="16.5" customHeight="1" x14ac:dyDescent="0.2">
      <c r="A19" s="12">
        <v>15</v>
      </c>
      <c r="B19" s="16" t="s">
        <v>128</v>
      </c>
      <c r="C19" s="40" t="s">
        <v>118</v>
      </c>
      <c r="D19" s="15" t="s">
        <v>6</v>
      </c>
      <c r="E19" s="15">
        <v>9435</v>
      </c>
      <c r="F19" s="41">
        <v>1</v>
      </c>
      <c r="G19" s="27">
        <f t="shared" si="0"/>
        <v>9435</v>
      </c>
      <c r="H19" s="101"/>
      <c r="I19" s="101"/>
      <c r="J19" s="6"/>
      <c r="K19" s="6">
        <f t="shared" si="1"/>
        <v>0</v>
      </c>
      <c r="L19" s="6">
        <v>8970</v>
      </c>
      <c r="M19" s="6">
        <f t="shared" si="2"/>
        <v>8970</v>
      </c>
      <c r="N19" s="6"/>
      <c r="O19" s="6">
        <f t="shared" si="3"/>
        <v>0</v>
      </c>
      <c r="P19" s="6"/>
      <c r="Q19" s="6">
        <f t="shared" si="4"/>
        <v>0</v>
      </c>
      <c r="R19" s="6" t="s">
        <v>139</v>
      </c>
      <c r="S19" s="6"/>
      <c r="T19" s="6"/>
    </row>
    <row r="20" spans="1:20" ht="16.5" customHeight="1" x14ac:dyDescent="0.2">
      <c r="A20" s="13">
        <v>16</v>
      </c>
      <c r="B20" s="16" t="s">
        <v>110</v>
      </c>
      <c r="C20" s="40" t="s">
        <v>119</v>
      </c>
      <c r="D20" s="15" t="s">
        <v>6</v>
      </c>
      <c r="E20" s="15">
        <v>9435</v>
      </c>
      <c r="F20" s="41">
        <v>1</v>
      </c>
      <c r="G20" s="27">
        <f t="shared" si="0"/>
        <v>9435</v>
      </c>
      <c r="H20" s="101"/>
      <c r="I20" s="101"/>
      <c r="J20" s="6"/>
      <c r="K20" s="6">
        <f t="shared" si="1"/>
        <v>0</v>
      </c>
      <c r="L20" s="6">
        <v>8970</v>
      </c>
      <c r="M20" s="6">
        <f t="shared" si="2"/>
        <v>8970</v>
      </c>
      <c r="N20" s="6"/>
      <c r="O20" s="6">
        <f t="shared" si="3"/>
        <v>0</v>
      </c>
      <c r="P20" s="6"/>
      <c r="Q20" s="6">
        <f t="shared" si="4"/>
        <v>0</v>
      </c>
      <c r="R20" s="6" t="s">
        <v>139</v>
      </c>
      <c r="S20" s="6"/>
      <c r="T20" s="6"/>
    </row>
    <row r="21" spans="1:20" ht="16.5" customHeight="1" x14ac:dyDescent="0.2">
      <c r="A21" s="13">
        <v>17</v>
      </c>
      <c r="B21" s="16" t="s">
        <v>122</v>
      </c>
      <c r="C21" s="14" t="s">
        <v>121</v>
      </c>
      <c r="D21" s="15" t="s">
        <v>6</v>
      </c>
      <c r="E21" s="15">
        <v>5910</v>
      </c>
      <c r="F21" s="41">
        <v>4</v>
      </c>
      <c r="G21" s="27">
        <f t="shared" si="0"/>
        <v>23640</v>
      </c>
      <c r="H21" s="101"/>
      <c r="I21" s="101"/>
      <c r="J21" s="6"/>
      <c r="K21" s="6">
        <f t="shared" si="1"/>
        <v>0</v>
      </c>
      <c r="L21" s="6">
        <v>5620</v>
      </c>
      <c r="M21" s="6">
        <f t="shared" si="2"/>
        <v>22480</v>
      </c>
      <c r="N21" s="6"/>
      <c r="O21" s="6">
        <f t="shared" si="3"/>
        <v>0</v>
      </c>
      <c r="P21" s="6"/>
      <c r="Q21" s="6">
        <f t="shared" si="4"/>
        <v>0</v>
      </c>
      <c r="R21" s="6" t="s">
        <v>139</v>
      </c>
      <c r="S21" s="6"/>
      <c r="T21" s="6"/>
    </row>
    <row r="22" spans="1:20" ht="52.5" customHeight="1" x14ac:dyDescent="0.2">
      <c r="A22" s="11">
        <v>18</v>
      </c>
      <c r="B22" s="16" t="s">
        <v>120</v>
      </c>
      <c r="C22" s="14" t="s">
        <v>120</v>
      </c>
      <c r="D22" s="15" t="s">
        <v>6</v>
      </c>
      <c r="E22" s="15">
        <v>8835</v>
      </c>
      <c r="F22" s="41">
        <v>3</v>
      </c>
      <c r="G22" s="27">
        <f t="shared" si="0"/>
        <v>26505</v>
      </c>
      <c r="H22" s="101"/>
      <c r="I22" s="101"/>
      <c r="J22" s="6"/>
      <c r="K22" s="6">
        <f t="shared" si="1"/>
        <v>0</v>
      </c>
      <c r="L22" s="6">
        <v>8400</v>
      </c>
      <c r="M22" s="6">
        <f t="shared" si="2"/>
        <v>25200</v>
      </c>
      <c r="N22" s="6"/>
      <c r="O22" s="6">
        <f t="shared" si="3"/>
        <v>0</v>
      </c>
      <c r="P22" s="6"/>
      <c r="Q22" s="6">
        <f t="shared" si="4"/>
        <v>0</v>
      </c>
      <c r="R22" s="6" t="s">
        <v>139</v>
      </c>
      <c r="S22" s="6"/>
      <c r="T22" s="6"/>
    </row>
    <row r="23" spans="1:20" ht="12.75" customHeight="1" x14ac:dyDescent="0.2">
      <c r="A23" s="12">
        <v>19</v>
      </c>
      <c r="B23" s="16" t="s">
        <v>94</v>
      </c>
      <c r="C23" s="14" t="s">
        <v>95</v>
      </c>
      <c r="D23" s="15" t="s">
        <v>24</v>
      </c>
      <c r="E23" s="38">
        <v>6780</v>
      </c>
      <c r="F23" s="28">
        <v>4</v>
      </c>
      <c r="G23" s="27">
        <f t="shared" si="0"/>
        <v>27120</v>
      </c>
      <c r="H23" s="101"/>
      <c r="I23" s="101"/>
      <c r="J23" s="6"/>
      <c r="K23" s="6">
        <f t="shared" si="1"/>
        <v>0</v>
      </c>
      <c r="L23" s="6">
        <v>6450</v>
      </c>
      <c r="M23" s="6">
        <f t="shared" si="2"/>
        <v>25800</v>
      </c>
      <c r="N23" s="6"/>
      <c r="O23" s="6">
        <f t="shared" si="3"/>
        <v>0</v>
      </c>
      <c r="P23" s="6"/>
      <c r="Q23" s="6">
        <f t="shared" si="4"/>
        <v>0</v>
      </c>
      <c r="R23" s="6" t="s">
        <v>139</v>
      </c>
      <c r="S23" s="6"/>
      <c r="T23" s="6"/>
    </row>
    <row r="24" spans="1:20" ht="12.75" customHeight="1" x14ac:dyDescent="0.2">
      <c r="A24" s="13">
        <v>20</v>
      </c>
      <c r="B24" s="16" t="s">
        <v>96</v>
      </c>
      <c r="C24" s="14" t="s">
        <v>97</v>
      </c>
      <c r="D24" s="15" t="s">
        <v>24</v>
      </c>
      <c r="E24" s="15">
        <v>13630</v>
      </c>
      <c r="F24" s="28">
        <v>4</v>
      </c>
      <c r="G24" s="27">
        <f t="shared" si="0"/>
        <v>54520</v>
      </c>
      <c r="H24" s="101"/>
      <c r="I24" s="101"/>
      <c r="J24" s="6"/>
      <c r="K24" s="6">
        <f t="shared" si="1"/>
        <v>0</v>
      </c>
      <c r="L24" s="6">
        <v>13000</v>
      </c>
      <c r="M24" s="6">
        <f t="shared" si="2"/>
        <v>52000</v>
      </c>
      <c r="N24" s="6"/>
      <c r="O24" s="6">
        <f t="shared" si="3"/>
        <v>0</v>
      </c>
      <c r="P24" s="6"/>
      <c r="Q24" s="6">
        <f t="shared" si="4"/>
        <v>0</v>
      </c>
      <c r="R24" s="6" t="s">
        <v>139</v>
      </c>
      <c r="S24" s="6"/>
      <c r="T24" s="6"/>
    </row>
    <row r="25" spans="1:20" ht="12.75" customHeight="1" x14ac:dyDescent="0.2">
      <c r="A25" s="13">
        <v>21</v>
      </c>
      <c r="B25" s="16" t="s">
        <v>96</v>
      </c>
      <c r="C25" s="14" t="s">
        <v>98</v>
      </c>
      <c r="D25" s="15" t="s">
        <v>24</v>
      </c>
      <c r="E25" s="15">
        <v>12750</v>
      </c>
      <c r="F25" s="28">
        <v>4</v>
      </c>
      <c r="G25" s="27">
        <f t="shared" si="0"/>
        <v>51000</v>
      </c>
      <c r="H25" s="101"/>
      <c r="I25" s="101"/>
      <c r="J25" s="6"/>
      <c r="K25" s="6">
        <f t="shared" si="1"/>
        <v>0</v>
      </c>
      <c r="L25" s="6">
        <v>12200</v>
      </c>
      <c r="M25" s="6">
        <f t="shared" si="2"/>
        <v>48800</v>
      </c>
      <c r="N25" s="6"/>
      <c r="O25" s="6">
        <f t="shared" si="3"/>
        <v>0</v>
      </c>
      <c r="P25" s="6"/>
      <c r="Q25" s="6">
        <f t="shared" si="4"/>
        <v>0</v>
      </c>
      <c r="R25" s="6" t="s">
        <v>139</v>
      </c>
      <c r="S25" s="6"/>
      <c r="T25" s="6"/>
    </row>
    <row r="26" spans="1:20" ht="29.25" customHeight="1" x14ac:dyDescent="0.2">
      <c r="A26" s="11">
        <v>22</v>
      </c>
      <c r="B26" s="16" t="s">
        <v>31</v>
      </c>
      <c r="C26" s="14" t="s">
        <v>31</v>
      </c>
      <c r="D26" s="15" t="s">
        <v>8</v>
      </c>
      <c r="E26" s="15">
        <v>18650</v>
      </c>
      <c r="F26" s="15">
        <v>6</v>
      </c>
      <c r="G26" s="27">
        <f t="shared" si="0"/>
        <v>111900</v>
      </c>
      <c r="H26" s="101"/>
      <c r="I26" s="101"/>
      <c r="J26" s="6">
        <v>16500</v>
      </c>
      <c r="K26" s="6">
        <f t="shared" si="1"/>
        <v>99000</v>
      </c>
      <c r="L26" s="6"/>
      <c r="M26" s="6">
        <f t="shared" si="2"/>
        <v>0</v>
      </c>
      <c r="N26" s="6"/>
      <c r="O26" s="6">
        <f t="shared" si="3"/>
        <v>0</v>
      </c>
      <c r="P26" s="6"/>
      <c r="Q26" s="6">
        <f t="shared" si="4"/>
        <v>0</v>
      </c>
      <c r="R26" s="6" t="s">
        <v>135</v>
      </c>
      <c r="S26" s="6"/>
      <c r="T26" s="6"/>
    </row>
    <row r="27" spans="1:20" ht="28.5" customHeight="1" x14ac:dyDescent="0.2">
      <c r="A27" s="12">
        <v>23</v>
      </c>
      <c r="B27" s="16" t="s">
        <v>32</v>
      </c>
      <c r="C27" s="14" t="s">
        <v>33</v>
      </c>
      <c r="D27" s="15" t="s">
        <v>24</v>
      </c>
      <c r="E27" s="15">
        <v>55125</v>
      </c>
      <c r="F27" s="15">
        <v>2</v>
      </c>
      <c r="G27" s="27">
        <f t="shared" si="0"/>
        <v>110250</v>
      </c>
      <c r="H27" s="101"/>
      <c r="I27" s="101"/>
      <c r="J27" s="6">
        <v>40600</v>
      </c>
      <c r="K27" s="6">
        <f t="shared" si="1"/>
        <v>81200</v>
      </c>
      <c r="L27" s="6"/>
      <c r="M27" s="6">
        <f t="shared" si="2"/>
        <v>0</v>
      </c>
      <c r="N27" s="6"/>
      <c r="O27" s="6">
        <f t="shared" si="3"/>
        <v>0</v>
      </c>
      <c r="P27" s="6"/>
      <c r="Q27" s="6">
        <f t="shared" si="4"/>
        <v>0</v>
      </c>
      <c r="R27" s="6" t="s">
        <v>135</v>
      </c>
      <c r="S27" s="6"/>
      <c r="T27" s="6"/>
    </row>
    <row r="28" spans="1:20" ht="28.5" customHeight="1" x14ac:dyDescent="0.2">
      <c r="A28" s="13">
        <v>24</v>
      </c>
      <c r="B28" s="42" t="s">
        <v>34</v>
      </c>
      <c r="C28" s="43" t="s">
        <v>35</v>
      </c>
      <c r="D28" s="44" t="s">
        <v>6</v>
      </c>
      <c r="E28" s="45">
        <v>94920</v>
      </c>
      <c r="F28" s="15">
        <v>8</v>
      </c>
      <c r="G28" s="27">
        <f t="shared" si="0"/>
        <v>759360</v>
      </c>
      <c r="H28" s="101"/>
      <c r="I28" s="101"/>
      <c r="J28" s="6">
        <v>89655</v>
      </c>
      <c r="K28" s="6">
        <f t="shared" si="1"/>
        <v>717240</v>
      </c>
      <c r="L28" s="6"/>
      <c r="M28" s="6">
        <f t="shared" si="2"/>
        <v>0</v>
      </c>
      <c r="N28" s="6"/>
      <c r="O28" s="6">
        <f t="shared" si="3"/>
        <v>0</v>
      </c>
      <c r="P28" s="6"/>
      <c r="Q28" s="6">
        <f t="shared" si="4"/>
        <v>0</v>
      </c>
      <c r="R28" s="6" t="s">
        <v>135</v>
      </c>
      <c r="S28" s="6"/>
      <c r="T28" s="6"/>
    </row>
    <row r="29" spans="1:20" ht="28.5" customHeight="1" x14ac:dyDescent="0.2">
      <c r="A29" s="13">
        <v>25</v>
      </c>
      <c r="B29" s="46" t="s">
        <v>36</v>
      </c>
      <c r="C29" s="46" t="s">
        <v>37</v>
      </c>
      <c r="D29" s="15" t="s">
        <v>24</v>
      </c>
      <c r="E29" s="45">
        <v>94920</v>
      </c>
      <c r="F29" s="15">
        <v>8</v>
      </c>
      <c r="G29" s="27">
        <f t="shared" si="0"/>
        <v>759360</v>
      </c>
      <c r="H29" s="101"/>
      <c r="I29" s="101"/>
      <c r="J29" s="6">
        <v>89655</v>
      </c>
      <c r="K29" s="6">
        <f t="shared" si="1"/>
        <v>717240</v>
      </c>
      <c r="L29" s="6"/>
      <c r="M29" s="6">
        <f t="shared" si="2"/>
        <v>0</v>
      </c>
      <c r="N29" s="6"/>
      <c r="O29" s="6">
        <f t="shared" si="3"/>
        <v>0</v>
      </c>
      <c r="P29" s="6"/>
      <c r="Q29" s="6">
        <f t="shared" si="4"/>
        <v>0</v>
      </c>
      <c r="R29" s="6" t="s">
        <v>135</v>
      </c>
      <c r="S29" s="6"/>
      <c r="T29" s="6"/>
    </row>
    <row r="30" spans="1:20" ht="42.75" customHeight="1" x14ac:dyDescent="0.2">
      <c r="A30" s="11">
        <v>26</v>
      </c>
      <c r="B30" s="16" t="s">
        <v>38</v>
      </c>
      <c r="C30" s="14" t="s">
        <v>39</v>
      </c>
      <c r="D30" s="15" t="s">
        <v>24</v>
      </c>
      <c r="E30" s="36">
        <v>37600</v>
      </c>
      <c r="F30" s="15">
        <v>2</v>
      </c>
      <c r="G30" s="27">
        <f t="shared" si="0"/>
        <v>75200</v>
      </c>
      <c r="H30" s="101"/>
      <c r="I30" s="101"/>
      <c r="J30" s="6">
        <v>28000</v>
      </c>
      <c r="K30" s="6">
        <f t="shared" si="1"/>
        <v>56000</v>
      </c>
      <c r="L30" s="6"/>
      <c r="M30" s="6">
        <f t="shared" si="2"/>
        <v>0</v>
      </c>
      <c r="N30" s="6"/>
      <c r="O30" s="6">
        <f t="shared" si="3"/>
        <v>0</v>
      </c>
      <c r="P30" s="6"/>
      <c r="Q30" s="6">
        <f t="shared" si="4"/>
        <v>0</v>
      </c>
      <c r="R30" s="6" t="s">
        <v>135</v>
      </c>
      <c r="S30" s="6"/>
      <c r="T30" s="6"/>
    </row>
    <row r="31" spans="1:20" ht="33.75" customHeight="1" x14ac:dyDescent="0.2">
      <c r="A31" s="12">
        <v>27</v>
      </c>
      <c r="B31" s="47" t="s">
        <v>40</v>
      </c>
      <c r="C31" s="48" t="s">
        <v>73</v>
      </c>
      <c r="D31" s="15" t="s">
        <v>8</v>
      </c>
      <c r="E31" s="15">
        <v>42560</v>
      </c>
      <c r="F31" s="15">
        <v>15</v>
      </c>
      <c r="G31" s="27">
        <f t="shared" si="0"/>
        <v>638400</v>
      </c>
      <c r="H31" s="101"/>
      <c r="I31" s="101"/>
      <c r="J31" s="6"/>
      <c r="K31" s="6">
        <f t="shared" si="1"/>
        <v>0</v>
      </c>
      <c r="L31" s="6"/>
      <c r="M31" s="6">
        <f t="shared" si="2"/>
        <v>0</v>
      </c>
      <c r="N31" s="6"/>
      <c r="O31" s="6">
        <f t="shared" si="3"/>
        <v>0</v>
      </c>
      <c r="P31" s="6">
        <v>42555</v>
      </c>
      <c r="Q31" s="6">
        <f t="shared" si="4"/>
        <v>638325</v>
      </c>
      <c r="R31" s="6" t="s">
        <v>141</v>
      </c>
      <c r="S31" s="6"/>
      <c r="T31" s="6"/>
    </row>
    <row r="32" spans="1:20" ht="12.75" customHeight="1" x14ac:dyDescent="0.2">
      <c r="A32" s="13">
        <v>28</v>
      </c>
      <c r="B32" s="16" t="s">
        <v>41</v>
      </c>
      <c r="C32" s="14" t="s">
        <v>42</v>
      </c>
      <c r="D32" s="15" t="s">
        <v>43</v>
      </c>
      <c r="E32" s="38">
        <v>3875</v>
      </c>
      <c r="F32" s="15">
        <v>4</v>
      </c>
      <c r="G32" s="27">
        <f t="shared" si="0"/>
        <v>15500</v>
      </c>
      <c r="H32" s="101"/>
      <c r="I32" s="101"/>
      <c r="J32" s="6">
        <v>3145</v>
      </c>
      <c r="K32" s="6">
        <f t="shared" si="1"/>
        <v>12580</v>
      </c>
      <c r="L32" s="6"/>
      <c r="M32" s="6">
        <f t="shared" si="2"/>
        <v>0</v>
      </c>
      <c r="N32" s="6"/>
      <c r="O32" s="6">
        <f t="shared" si="3"/>
        <v>0</v>
      </c>
      <c r="P32" s="6"/>
      <c r="Q32" s="6">
        <f t="shared" si="4"/>
        <v>0</v>
      </c>
      <c r="R32" s="6" t="s">
        <v>135</v>
      </c>
      <c r="S32" s="6"/>
      <c r="T32" s="6"/>
    </row>
    <row r="33" spans="1:20" ht="15.75" customHeight="1" x14ac:dyDescent="0.2">
      <c r="A33" s="13">
        <v>29</v>
      </c>
      <c r="B33" s="49" t="s">
        <v>105</v>
      </c>
      <c r="C33" s="50" t="s">
        <v>20</v>
      </c>
      <c r="D33" s="41" t="s">
        <v>8</v>
      </c>
      <c r="E33" s="51">
        <v>1200</v>
      </c>
      <c r="F33" s="41">
        <v>4</v>
      </c>
      <c r="G33" s="27">
        <f t="shared" si="0"/>
        <v>4800</v>
      </c>
      <c r="H33" s="101"/>
      <c r="I33" s="101"/>
      <c r="J33" s="6">
        <v>1200</v>
      </c>
      <c r="K33" s="6">
        <f t="shared" si="1"/>
        <v>4800</v>
      </c>
      <c r="L33" s="6"/>
      <c r="M33" s="6">
        <f t="shared" si="2"/>
        <v>0</v>
      </c>
      <c r="N33" s="6"/>
      <c r="O33" s="6">
        <f t="shared" si="3"/>
        <v>0</v>
      </c>
      <c r="P33" s="6"/>
      <c r="Q33" s="6">
        <f t="shared" si="4"/>
        <v>0</v>
      </c>
      <c r="R33" s="6" t="s">
        <v>135</v>
      </c>
      <c r="S33" s="6"/>
      <c r="T33" s="6"/>
    </row>
    <row r="34" spans="1:20" ht="12.75" customHeight="1" x14ac:dyDescent="0.2">
      <c r="A34" s="11">
        <v>30</v>
      </c>
      <c r="B34" s="16" t="s">
        <v>46</v>
      </c>
      <c r="C34" s="14" t="s">
        <v>47</v>
      </c>
      <c r="D34" s="15" t="s">
        <v>7</v>
      </c>
      <c r="E34" s="15">
        <v>4255</v>
      </c>
      <c r="F34" s="15">
        <v>10</v>
      </c>
      <c r="G34" s="27">
        <f t="shared" si="0"/>
        <v>42550</v>
      </c>
      <c r="H34" s="101"/>
      <c r="I34" s="101"/>
      <c r="J34" s="6">
        <v>3870</v>
      </c>
      <c r="K34" s="6">
        <f t="shared" si="1"/>
        <v>38700</v>
      </c>
      <c r="L34" s="6"/>
      <c r="M34" s="6">
        <f t="shared" si="2"/>
        <v>0</v>
      </c>
      <c r="N34" s="6"/>
      <c r="O34" s="6">
        <f t="shared" si="3"/>
        <v>0</v>
      </c>
      <c r="P34" s="6"/>
      <c r="Q34" s="6">
        <f t="shared" si="4"/>
        <v>0</v>
      </c>
      <c r="R34" s="6" t="s">
        <v>135</v>
      </c>
      <c r="S34" s="6"/>
      <c r="T34" s="6"/>
    </row>
    <row r="35" spans="1:20" ht="12.75" customHeight="1" x14ac:dyDescent="0.2">
      <c r="A35" s="12">
        <v>31</v>
      </c>
      <c r="B35" s="16" t="s">
        <v>48</v>
      </c>
      <c r="C35" s="14" t="s">
        <v>49</v>
      </c>
      <c r="D35" s="15" t="s">
        <v>7</v>
      </c>
      <c r="E35" s="15">
        <v>916</v>
      </c>
      <c r="F35" s="15">
        <v>20</v>
      </c>
      <c r="G35" s="27">
        <f t="shared" si="0"/>
        <v>18320</v>
      </c>
      <c r="H35" s="101"/>
      <c r="I35" s="101"/>
      <c r="J35" s="6">
        <v>600</v>
      </c>
      <c r="K35" s="6">
        <f t="shared" si="1"/>
        <v>12000</v>
      </c>
      <c r="L35" s="6"/>
      <c r="M35" s="6">
        <f t="shared" si="2"/>
        <v>0</v>
      </c>
      <c r="N35" s="6"/>
      <c r="O35" s="6">
        <f t="shared" si="3"/>
        <v>0</v>
      </c>
      <c r="P35" s="6"/>
      <c r="Q35" s="6">
        <f t="shared" si="4"/>
        <v>0</v>
      </c>
      <c r="R35" s="6" t="s">
        <v>135</v>
      </c>
      <c r="S35" s="6"/>
      <c r="T35" s="6"/>
    </row>
    <row r="36" spans="1:20" ht="12.75" customHeight="1" x14ac:dyDescent="0.2">
      <c r="A36" s="13">
        <v>32</v>
      </c>
      <c r="B36" s="16" t="s">
        <v>50</v>
      </c>
      <c r="C36" s="14" t="s">
        <v>51</v>
      </c>
      <c r="D36" s="15" t="s">
        <v>52</v>
      </c>
      <c r="E36" s="15">
        <v>3200</v>
      </c>
      <c r="F36" s="15">
        <v>10</v>
      </c>
      <c r="G36" s="27">
        <f t="shared" si="0"/>
        <v>32000</v>
      </c>
      <c r="H36" s="101"/>
      <c r="I36" s="101"/>
      <c r="J36" s="6">
        <v>3125</v>
      </c>
      <c r="K36" s="6">
        <f t="shared" si="1"/>
        <v>31250</v>
      </c>
      <c r="L36" s="6"/>
      <c r="M36" s="6">
        <f t="shared" si="2"/>
        <v>0</v>
      </c>
      <c r="N36" s="6"/>
      <c r="O36" s="6">
        <f t="shared" si="3"/>
        <v>0</v>
      </c>
      <c r="P36" s="6"/>
      <c r="Q36" s="6">
        <f t="shared" si="4"/>
        <v>0</v>
      </c>
      <c r="R36" s="6" t="s">
        <v>135</v>
      </c>
      <c r="S36" s="6"/>
      <c r="T36" s="6"/>
    </row>
    <row r="37" spans="1:20" ht="12.75" customHeight="1" x14ac:dyDescent="0.2">
      <c r="A37" s="13">
        <v>33</v>
      </c>
      <c r="B37" s="16" t="s">
        <v>53</v>
      </c>
      <c r="C37" s="14" t="s">
        <v>54</v>
      </c>
      <c r="D37" s="15" t="s">
        <v>55</v>
      </c>
      <c r="E37" s="15">
        <v>1080</v>
      </c>
      <c r="F37" s="15">
        <v>10</v>
      </c>
      <c r="G37" s="27">
        <f t="shared" si="0"/>
        <v>10800</v>
      </c>
      <c r="H37" s="101"/>
      <c r="I37" s="101"/>
      <c r="J37" s="6"/>
      <c r="K37" s="6">
        <f t="shared" si="1"/>
        <v>0</v>
      </c>
      <c r="L37" s="6"/>
      <c r="M37" s="6">
        <f t="shared" si="2"/>
        <v>0</v>
      </c>
      <c r="N37" s="6"/>
      <c r="O37" s="6">
        <f t="shared" si="3"/>
        <v>0</v>
      </c>
      <c r="P37" s="6">
        <v>1075</v>
      </c>
      <c r="Q37" s="6">
        <f t="shared" si="4"/>
        <v>10750</v>
      </c>
      <c r="R37" s="6" t="s">
        <v>141</v>
      </c>
      <c r="S37" s="6"/>
      <c r="T37" s="6"/>
    </row>
    <row r="38" spans="1:20" ht="12.75" customHeight="1" x14ac:dyDescent="0.2">
      <c r="A38" s="11">
        <v>34</v>
      </c>
      <c r="B38" s="16" t="s">
        <v>56</v>
      </c>
      <c r="C38" s="14" t="s">
        <v>57</v>
      </c>
      <c r="D38" s="15" t="s">
        <v>7</v>
      </c>
      <c r="E38" s="15">
        <v>7314</v>
      </c>
      <c r="F38" s="15">
        <v>4</v>
      </c>
      <c r="G38" s="27">
        <f t="shared" si="0"/>
        <v>29256</v>
      </c>
      <c r="H38" s="101"/>
      <c r="I38" s="101"/>
      <c r="J38" s="6">
        <v>3100</v>
      </c>
      <c r="K38" s="6">
        <f t="shared" si="1"/>
        <v>12400</v>
      </c>
      <c r="L38" s="6"/>
      <c r="M38" s="6">
        <f t="shared" si="2"/>
        <v>0</v>
      </c>
      <c r="N38" s="6"/>
      <c r="O38" s="6">
        <f t="shared" si="3"/>
        <v>0</v>
      </c>
      <c r="P38" s="6"/>
      <c r="Q38" s="6">
        <f t="shared" si="4"/>
        <v>0</v>
      </c>
      <c r="R38" s="6" t="s">
        <v>135</v>
      </c>
      <c r="S38" s="6"/>
      <c r="T38" s="6"/>
    </row>
    <row r="39" spans="1:20" ht="12.75" customHeight="1" x14ac:dyDescent="0.2">
      <c r="A39" s="12">
        <v>35</v>
      </c>
      <c r="B39" s="16" t="s">
        <v>56</v>
      </c>
      <c r="C39" s="14" t="s">
        <v>107</v>
      </c>
      <c r="D39" s="15" t="s">
        <v>7</v>
      </c>
      <c r="E39" s="15">
        <v>28242</v>
      </c>
      <c r="F39" s="15">
        <v>6</v>
      </c>
      <c r="G39" s="27">
        <f t="shared" si="0"/>
        <v>169452</v>
      </c>
      <c r="H39" s="101"/>
      <c r="I39" s="101"/>
      <c r="J39" s="6">
        <v>3100</v>
      </c>
      <c r="K39" s="6">
        <f t="shared" si="1"/>
        <v>18600</v>
      </c>
      <c r="L39" s="6"/>
      <c r="M39" s="6">
        <f t="shared" si="2"/>
        <v>0</v>
      </c>
      <c r="N39" s="6"/>
      <c r="O39" s="6">
        <f t="shared" si="3"/>
        <v>0</v>
      </c>
      <c r="P39" s="6"/>
      <c r="Q39" s="6">
        <f t="shared" si="4"/>
        <v>0</v>
      </c>
      <c r="R39" s="6" t="s">
        <v>135</v>
      </c>
      <c r="S39" s="6"/>
      <c r="T39" s="6"/>
    </row>
    <row r="40" spans="1:20" ht="12.75" customHeight="1" x14ac:dyDescent="0.2">
      <c r="A40" s="13">
        <v>36</v>
      </c>
      <c r="B40" s="16" t="s">
        <v>58</v>
      </c>
      <c r="C40" s="14" t="s">
        <v>124</v>
      </c>
      <c r="D40" s="15" t="s">
        <v>8</v>
      </c>
      <c r="E40" s="15">
        <v>6850</v>
      </c>
      <c r="F40" s="15">
        <v>400</v>
      </c>
      <c r="G40" s="27">
        <f t="shared" si="0"/>
        <v>2740000</v>
      </c>
      <c r="H40" s="101"/>
      <c r="I40" s="101"/>
      <c r="J40" s="6"/>
      <c r="K40" s="6">
        <f t="shared" si="1"/>
        <v>0</v>
      </c>
      <c r="L40" s="6"/>
      <c r="M40" s="6">
        <f t="shared" si="2"/>
        <v>0</v>
      </c>
      <c r="N40" s="6">
        <v>5940</v>
      </c>
      <c r="O40" s="6">
        <f t="shared" si="3"/>
        <v>2376000</v>
      </c>
      <c r="P40" s="6"/>
      <c r="Q40" s="6">
        <f t="shared" si="4"/>
        <v>0</v>
      </c>
      <c r="R40" s="6" t="s">
        <v>140</v>
      </c>
      <c r="S40" s="6"/>
      <c r="T40" s="6"/>
    </row>
    <row r="41" spans="1:20" ht="12.75" customHeight="1" x14ac:dyDescent="0.2">
      <c r="A41" s="13">
        <v>37</v>
      </c>
      <c r="B41" s="16" t="s">
        <v>115</v>
      </c>
      <c r="C41" s="14" t="s">
        <v>125</v>
      </c>
      <c r="D41" s="15" t="s">
        <v>8</v>
      </c>
      <c r="E41" s="15">
        <v>6850</v>
      </c>
      <c r="F41" s="15">
        <v>4</v>
      </c>
      <c r="G41" s="27">
        <f t="shared" si="0"/>
        <v>27400</v>
      </c>
      <c r="H41" s="101"/>
      <c r="I41" s="101"/>
      <c r="J41" s="6"/>
      <c r="K41" s="6">
        <f t="shared" si="1"/>
        <v>0</v>
      </c>
      <c r="L41" s="6"/>
      <c r="M41" s="6">
        <f t="shared" si="2"/>
        <v>0</v>
      </c>
      <c r="N41" s="6">
        <v>5940</v>
      </c>
      <c r="O41" s="6">
        <f t="shared" si="3"/>
        <v>23760</v>
      </c>
      <c r="P41" s="6"/>
      <c r="Q41" s="6">
        <f t="shared" si="4"/>
        <v>0</v>
      </c>
      <c r="R41" s="6" t="s">
        <v>140</v>
      </c>
      <c r="S41" s="6"/>
      <c r="T41" s="6"/>
    </row>
    <row r="42" spans="1:20" ht="18" customHeight="1" x14ac:dyDescent="0.2">
      <c r="A42" s="11">
        <v>38</v>
      </c>
      <c r="B42" s="16" t="s">
        <v>59</v>
      </c>
      <c r="C42" s="14" t="s">
        <v>109</v>
      </c>
      <c r="D42" s="15" t="s">
        <v>7</v>
      </c>
      <c r="E42" s="15">
        <v>121355</v>
      </c>
      <c r="F42" s="15">
        <v>3</v>
      </c>
      <c r="G42" s="27">
        <f t="shared" si="0"/>
        <v>364065</v>
      </c>
      <c r="H42" s="101"/>
      <c r="I42" s="101"/>
      <c r="J42" s="6"/>
      <c r="K42" s="6">
        <f t="shared" si="1"/>
        <v>0</v>
      </c>
      <c r="L42" s="6"/>
      <c r="M42" s="6">
        <f t="shared" si="2"/>
        <v>0</v>
      </c>
      <c r="N42" s="6"/>
      <c r="O42" s="6">
        <f t="shared" si="3"/>
        <v>0</v>
      </c>
      <c r="P42" s="6"/>
      <c r="Q42" s="6">
        <f t="shared" si="4"/>
        <v>0</v>
      </c>
      <c r="R42" s="6"/>
      <c r="S42" s="6"/>
      <c r="T42" s="6"/>
    </row>
    <row r="43" spans="1:20" ht="12.75" customHeight="1" x14ac:dyDescent="0.2">
      <c r="A43" s="12">
        <v>39</v>
      </c>
      <c r="B43" s="16" t="s">
        <v>59</v>
      </c>
      <c r="C43" s="14" t="s">
        <v>108</v>
      </c>
      <c r="D43" s="15" t="s">
        <v>7</v>
      </c>
      <c r="E43" s="15">
        <v>89880</v>
      </c>
      <c r="F43" s="15">
        <v>4</v>
      </c>
      <c r="G43" s="27">
        <f t="shared" si="0"/>
        <v>359520</v>
      </c>
      <c r="H43" s="101"/>
      <c r="I43" s="101"/>
      <c r="J43" s="6"/>
      <c r="K43" s="6">
        <f t="shared" si="1"/>
        <v>0</v>
      </c>
      <c r="L43" s="6"/>
      <c r="M43" s="6">
        <f t="shared" si="2"/>
        <v>0</v>
      </c>
      <c r="N43" s="6"/>
      <c r="O43" s="6">
        <f t="shared" si="3"/>
        <v>0</v>
      </c>
      <c r="P43" s="6">
        <v>89876</v>
      </c>
      <c r="Q43" s="6">
        <f t="shared" si="4"/>
        <v>359504</v>
      </c>
      <c r="R43" s="6" t="s">
        <v>141</v>
      </c>
      <c r="S43" s="6"/>
      <c r="T43" s="6"/>
    </row>
    <row r="44" spans="1:20" ht="12.75" customHeight="1" x14ac:dyDescent="0.2">
      <c r="A44" s="13">
        <v>40</v>
      </c>
      <c r="B44" s="16" t="s">
        <v>60</v>
      </c>
      <c r="C44" s="14" t="s">
        <v>61</v>
      </c>
      <c r="D44" s="15" t="s">
        <v>7</v>
      </c>
      <c r="E44" s="15">
        <v>93562</v>
      </c>
      <c r="F44" s="15">
        <v>6</v>
      </c>
      <c r="G44" s="27">
        <f t="shared" si="0"/>
        <v>561372</v>
      </c>
      <c r="H44" s="101"/>
      <c r="I44" s="101"/>
      <c r="J44" s="6"/>
      <c r="K44" s="6">
        <f t="shared" si="1"/>
        <v>0</v>
      </c>
      <c r="L44" s="6"/>
      <c r="M44" s="6">
        <f t="shared" si="2"/>
        <v>0</v>
      </c>
      <c r="N44" s="6"/>
      <c r="O44" s="6">
        <f t="shared" si="3"/>
        <v>0</v>
      </c>
      <c r="P44" s="6">
        <v>93560</v>
      </c>
      <c r="Q44" s="6">
        <f t="shared" si="4"/>
        <v>561360</v>
      </c>
      <c r="R44" s="6" t="s">
        <v>141</v>
      </c>
      <c r="S44" s="6"/>
      <c r="T44" s="6"/>
    </row>
    <row r="45" spans="1:20" ht="45" customHeight="1" x14ac:dyDescent="0.2">
      <c r="A45" s="13">
        <v>41</v>
      </c>
      <c r="B45" s="16" t="s">
        <v>127</v>
      </c>
      <c r="C45" s="14" t="s">
        <v>72</v>
      </c>
      <c r="D45" s="15" t="s">
        <v>7</v>
      </c>
      <c r="E45" s="38">
        <v>7200</v>
      </c>
      <c r="F45" s="15">
        <v>4</v>
      </c>
      <c r="G45" s="27">
        <f t="shared" si="0"/>
        <v>28800</v>
      </c>
      <c r="H45" s="101"/>
      <c r="I45" s="101"/>
      <c r="J45" s="6"/>
      <c r="K45" s="6">
        <f t="shared" si="1"/>
        <v>0</v>
      </c>
      <c r="L45" s="6"/>
      <c r="M45" s="6">
        <f t="shared" si="2"/>
        <v>0</v>
      </c>
      <c r="N45" s="6"/>
      <c r="O45" s="6">
        <f t="shared" si="3"/>
        <v>0</v>
      </c>
      <c r="P45" s="6">
        <v>7194</v>
      </c>
      <c r="Q45" s="6">
        <f t="shared" si="4"/>
        <v>28776</v>
      </c>
      <c r="R45" s="6" t="s">
        <v>141</v>
      </c>
      <c r="S45" s="6"/>
      <c r="T45" s="6"/>
    </row>
    <row r="46" spans="1:20" ht="13.5" customHeight="1" x14ac:dyDescent="0.2">
      <c r="A46" s="11">
        <v>42</v>
      </c>
      <c r="B46" s="16" t="s">
        <v>129</v>
      </c>
      <c r="C46" s="14" t="s">
        <v>130</v>
      </c>
      <c r="D46" s="15" t="s">
        <v>8</v>
      </c>
      <c r="E46" s="52">
        <v>280.5</v>
      </c>
      <c r="F46" s="15">
        <v>500</v>
      </c>
      <c r="G46" s="27">
        <f t="shared" si="0"/>
        <v>140250</v>
      </c>
      <c r="H46" s="101"/>
      <c r="I46" s="101"/>
      <c r="J46" s="6"/>
      <c r="K46" s="6">
        <f t="shared" si="1"/>
        <v>0</v>
      </c>
      <c r="L46" s="6"/>
      <c r="M46" s="6">
        <f t="shared" si="2"/>
        <v>0</v>
      </c>
      <c r="N46" s="6">
        <v>263.5</v>
      </c>
      <c r="O46" s="6">
        <f t="shared" si="3"/>
        <v>131750</v>
      </c>
      <c r="P46" s="6"/>
      <c r="Q46" s="6">
        <f t="shared" si="4"/>
        <v>0</v>
      </c>
      <c r="R46" s="6" t="s">
        <v>140</v>
      </c>
      <c r="S46" s="6"/>
      <c r="T46" s="6"/>
    </row>
    <row r="47" spans="1:20" ht="34.5" customHeight="1" x14ac:dyDescent="0.2">
      <c r="A47" s="12">
        <v>43</v>
      </c>
      <c r="B47" s="53" t="s">
        <v>62</v>
      </c>
      <c r="C47" s="14" t="s">
        <v>106</v>
      </c>
      <c r="D47" s="15" t="s">
        <v>63</v>
      </c>
      <c r="E47" s="15">
        <v>860</v>
      </c>
      <c r="F47" s="15">
        <v>5000</v>
      </c>
      <c r="G47" s="27">
        <f t="shared" si="0"/>
        <v>4300000</v>
      </c>
      <c r="H47" s="101"/>
      <c r="I47" s="101"/>
      <c r="J47" s="6"/>
      <c r="K47" s="6">
        <f t="shared" si="1"/>
        <v>0</v>
      </c>
      <c r="L47" s="6"/>
      <c r="M47" s="6">
        <f t="shared" si="2"/>
        <v>0</v>
      </c>
      <c r="N47" s="6">
        <v>598</v>
      </c>
      <c r="O47" s="6">
        <f t="shared" si="3"/>
        <v>2990000</v>
      </c>
      <c r="P47" s="6"/>
      <c r="Q47" s="6">
        <f t="shared" si="4"/>
        <v>0</v>
      </c>
      <c r="R47" s="6" t="s">
        <v>140</v>
      </c>
      <c r="S47" s="6"/>
      <c r="T47" s="6"/>
    </row>
    <row r="48" spans="1:20" ht="34.5" customHeight="1" x14ac:dyDescent="0.2">
      <c r="A48" s="13">
        <v>44</v>
      </c>
      <c r="B48" s="53" t="s">
        <v>62</v>
      </c>
      <c r="C48" s="14" t="s">
        <v>111</v>
      </c>
      <c r="D48" s="15" t="s">
        <v>63</v>
      </c>
      <c r="E48" s="15">
        <v>860</v>
      </c>
      <c r="F48" s="15">
        <v>500</v>
      </c>
      <c r="G48" s="27">
        <f t="shared" si="0"/>
        <v>430000</v>
      </c>
      <c r="H48" s="101"/>
      <c r="I48" s="101"/>
      <c r="J48" s="6"/>
      <c r="K48" s="6">
        <f t="shared" si="1"/>
        <v>0</v>
      </c>
      <c r="L48" s="6"/>
      <c r="M48" s="6">
        <f t="shared" si="2"/>
        <v>0</v>
      </c>
      <c r="N48" s="6">
        <v>598</v>
      </c>
      <c r="O48" s="6">
        <f t="shared" si="3"/>
        <v>299000</v>
      </c>
      <c r="P48" s="6"/>
      <c r="Q48" s="6">
        <f t="shared" si="4"/>
        <v>0</v>
      </c>
      <c r="R48" s="6" t="s">
        <v>140</v>
      </c>
      <c r="S48" s="6"/>
      <c r="T48" s="6"/>
    </row>
    <row r="49" spans="1:20" ht="34.5" customHeight="1" x14ac:dyDescent="0.2">
      <c r="A49" s="13">
        <v>45</v>
      </c>
      <c r="B49" s="53" t="s">
        <v>114</v>
      </c>
      <c r="C49" s="14" t="s">
        <v>126</v>
      </c>
      <c r="D49" s="15" t="s">
        <v>63</v>
      </c>
      <c r="E49" s="15">
        <v>488</v>
      </c>
      <c r="F49" s="15">
        <v>2000</v>
      </c>
      <c r="G49" s="27">
        <f t="shared" si="0"/>
        <v>976000</v>
      </c>
      <c r="H49" s="101"/>
      <c r="I49" s="101"/>
      <c r="J49" s="6"/>
      <c r="K49" s="6">
        <f t="shared" si="1"/>
        <v>0</v>
      </c>
      <c r="L49" s="6"/>
      <c r="M49" s="6">
        <f t="shared" si="2"/>
        <v>0</v>
      </c>
      <c r="N49" s="6"/>
      <c r="O49" s="6">
        <f t="shared" si="3"/>
        <v>0</v>
      </c>
      <c r="P49" s="6">
        <v>488</v>
      </c>
      <c r="Q49" s="6">
        <f t="shared" si="4"/>
        <v>976000</v>
      </c>
      <c r="R49" s="6" t="s">
        <v>141</v>
      </c>
      <c r="S49" s="6"/>
      <c r="T49" s="6"/>
    </row>
    <row r="50" spans="1:20" ht="75" customHeight="1" x14ac:dyDescent="0.2">
      <c r="A50" s="11">
        <v>46</v>
      </c>
      <c r="B50" s="16" t="s">
        <v>64</v>
      </c>
      <c r="C50" s="14" t="s">
        <v>65</v>
      </c>
      <c r="D50" s="54" t="s">
        <v>8</v>
      </c>
      <c r="E50" s="52">
        <v>4200</v>
      </c>
      <c r="F50" s="15">
        <v>300</v>
      </c>
      <c r="G50" s="27">
        <f t="shared" si="0"/>
        <v>1260000</v>
      </c>
      <c r="H50" s="101"/>
      <c r="I50" s="101"/>
      <c r="J50" s="6"/>
      <c r="K50" s="6">
        <f t="shared" si="1"/>
        <v>0</v>
      </c>
      <c r="L50" s="6"/>
      <c r="M50" s="6">
        <f t="shared" si="2"/>
        <v>0</v>
      </c>
      <c r="N50" s="6">
        <v>3607</v>
      </c>
      <c r="O50" s="6">
        <f t="shared" si="3"/>
        <v>1082100</v>
      </c>
      <c r="P50" s="6"/>
      <c r="Q50" s="6">
        <f t="shared" si="4"/>
        <v>0</v>
      </c>
      <c r="R50" s="6" t="s">
        <v>140</v>
      </c>
      <c r="S50" s="6"/>
      <c r="T50" s="6"/>
    </row>
    <row r="51" spans="1:20" ht="12.75" customHeight="1" x14ac:dyDescent="0.2">
      <c r="A51" s="12">
        <v>47</v>
      </c>
      <c r="B51" s="16" t="s">
        <v>66</v>
      </c>
      <c r="C51" s="14" t="s">
        <v>67</v>
      </c>
      <c r="D51" s="54" t="s">
        <v>52</v>
      </c>
      <c r="E51" s="52">
        <v>2800</v>
      </c>
      <c r="F51" s="15">
        <v>4</v>
      </c>
      <c r="G51" s="27">
        <f t="shared" si="0"/>
        <v>11200</v>
      </c>
      <c r="H51" s="101"/>
      <c r="I51" s="101"/>
      <c r="J51" s="6">
        <v>2345</v>
      </c>
      <c r="K51" s="6">
        <f t="shared" si="1"/>
        <v>9380</v>
      </c>
      <c r="L51" s="6"/>
      <c r="M51" s="6">
        <f t="shared" si="2"/>
        <v>0</v>
      </c>
      <c r="N51" s="6"/>
      <c r="O51" s="6">
        <f t="shared" si="3"/>
        <v>0</v>
      </c>
      <c r="P51" s="6"/>
      <c r="Q51" s="6">
        <f t="shared" si="4"/>
        <v>0</v>
      </c>
      <c r="R51" s="6" t="s">
        <v>135</v>
      </c>
      <c r="S51" s="6"/>
      <c r="T51" s="6"/>
    </row>
    <row r="52" spans="1:20" ht="12.75" customHeight="1" x14ac:dyDescent="0.2">
      <c r="A52" s="13">
        <v>48</v>
      </c>
      <c r="B52" s="55" t="s">
        <v>68</v>
      </c>
      <c r="C52" s="56" t="s">
        <v>69</v>
      </c>
      <c r="D52" s="54" t="s">
        <v>7</v>
      </c>
      <c r="E52" s="52">
        <v>750</v>
      </c>
      <c r="F52" s="15">
        <v>10</v>
      </c>
      <c r="G52" s="27">
        <f t="shared" si="0"/>
        <v>7500</v>
      </c>
      <c r="H52" s="101"/>
      <c r="I52" s="101"/>
      <c r="J52" s="6"/>
      <c r="K52" s="6">
        <f t="shared" si="1"/>
        <v>0</v>
      </c>
      <c r="L52" s="6"/>
      <c r="M52" s="6">
        <f t="shared" si="2"/>
        <v>0</v>
      </c>
      <c r="N52" s="6"/>
      <c r="O52" s="6">
        <f t="shared" si="3"/>
        <v>0</v>
      </c>
      <c r="P52" s="6">
        <v>746</v>
      </c>
      <c r="Q52" s="6">
        <f t="shared" si="4"/>
        <v>7460</v>
      </c>
      <c r="R52" s="6" t="s">
        <v>141</v>
      </c>
      <c r="S52" s="6"/>
      <c r="T52" s="6"/>
    </row>
    <row r="53" spans="1:20" ht="48.75" customHeight="1" x14ac:dyDescent="0.2">
      <c r="A53" s="13">
        <v>49</v>
      </c>
      <c r="B53" s="16" t="s">
        <v>70</v>
      </c>
      <c r="C53" s="14" t="s">
        <v>71</v>
      </c>
      <c r="D53" s="54" t="s">
        <v>7</v>
      </c>
      <c r="E53" s="52">
        <v>1105</v>
      </c>
      <c r="F53" s="15">
        <v>24</v>
      </c>
      <c r="G53" s="27">
        <f t="shared" si="0"/>
        <v>26520</v>
      </c>
      <c r="H53" s="101"/>
      <c r="I53" s="101"/>
      <c r="J53" s="6"/>
      <c r="K53" s="6">
        <f t="shared" si="1"/>
        <v>0</v>
      </c>
      <c r="L53" s="6"/>
      <c r="M53" s="6">
        <f t="shared" si="2"/>
        <v>0</v>
      </c>
      <c r="N53" s="6"/>
      <c r="O53" s="6">
        <f t="shared" si="3"/>
        <v>0</v>
      </c>
      <c r="P53" s="6">
        <v>1100</v>
      </c>
      <c r="Q53" s="6">
        <f t="shared" si="4"/>
        <v>26400</v>
      </c>
      <c r="R53" s="6" t="s">
        <v>141</v>
      </c>
      <c r="S53" s="6"/>
      <c r="T53" s="6"/>
    </row>
    <row r="54" spans="1:20" ht="12.75" customHeight="1" x14ac:dyDescent="0.2">
      <c r="A54" s="11">
        <v>50</v>
      </c>
      <c r="B54" s="16" t="s">
        <v>89</v>
      </c>
      <c r="C54" s="14" t="s">
        <v>90</v>
      </c>
      <c r="D54" s="15" t="s">
        <v>7</v>
      </c>
      <c r="E54" s="15">
        <v>130</v>
      </c>
      <c r="F54" s="28">
        <v>500</v>
      </c>
      <c r="G54" s="27">
        <f t="shared" si="0"/>
        <v>65000</v>
      </c>
      <c r="H54" s="101"/>
      <c r="I54" s="101"/>
      <c r="J54" s="6"/>
      <c r="K54" s="6">
        <f t="shared" si="1"/>
        <v>0</v>
      </c>
      <c r="L54" s="6"/>
      <c r="M54" s="6">
        <f t="shared" si="2"/>
        <v>0</v>
      </c>
      <c r="N54" s="6"/>
      <c r="O54" s="6">
        <f t="shared" si="3"/>
        <v>0</v>
      </c>
      <c r="P54" s="6">
        <v>128</v>
      </c>
      <c r="Q54" s="6">
        <f t="shared" si="4"/>
        <v>64000</v>
      </c>
      <c r="R54" s="6" t="s">
        <v>141</v>
      </c>
      <c r="S54" s="6"/>
      <c r="T54" s="6"/>
    </row>
    <row r="55" spans="1:20" ht="12.75" customHeight="1" x14ac:dyDescent="0.2">
      <c r="A55" s="12">
        <v>51</v>
      </c>
      <c r="B55" s="16" t="s">
        <v>91</v>
      </c>
      <c r="C55" s="14" t="s">
        <v>100</v>
      </c>
      <c r="D55" s="15" t="s">
        <v>7</v>
      </c>
      <c r="E55" s="15">
        <v>90</v>
      </c>
      <c r="F55" s="28">
        <v>400</v>
      </c>
      <c r="G55" s="27">
        <f t="shared" si="0"/>
        <v>36000</v>
      </c>
      <c r="H55" s="101"/>
      <c r="I55" s="101"/>
      <c r="J55" s="6">
        <v>72</v>
      </c>
      <c r="K55" s="6">
        <f t="shared" si="1"/>
        <v>28800</v>
      </c>
      <c r="L55" s="6"/>
      <c r="M55" s="6">
        <f t="shared" si="2"/>
        <v>0</v>
      </c>
      <c r="N55" s="6"/>
      <c r="O55" s="6">
        <f t="shared" si="3"/>
        <v>0</v>
      </c>
      <c r="P55" s="6"/>
      <c r="Q55" s="6">
        <f t="shared" si="4"/>
        <v>0</v>
      </c>
      <c r="R55" s="6" t="s">
        <v>135</v>
      </c>
      <c r="S55" s="6"/>
      <c r="T55" s="6"/>
    </row>
    <row r="56" spans="1:20" ht="15" customHeight="1" x14ac:dyDescent="0.2">
      <c r="A56" s="13">
        <v>52</v>
      </c>
      <c r="B56" s="57" t="s">
        <v>92</v>
      </c>
      <c r="C56" s="58" t="s">
        <v>93</v>
      </c>
      <c r="D56" s="59" t="s">
        <v>21</v>
      </c>
      <c r="E56" s="58">
        <v>195</v>
      </c>
      <c r="F56" s="60">
        <v>40</v>
      </c>
      <c r="G56" s="27">
        <f t="shared" si="0"/>
        <v>7800</v>
      </c>
      <c r="H56" s="101"/>
      <c r="I56" s="101"/>
      <c r="J56" s="6">
        <v>195</v>
      </c>
      <c r="K56" s="6">
        <f t="shared" si="1"/>
        <v>7800</v>
      </c>
      <c r="L56" s="6"/>
      <c r="M56" s="6">
        <f t="shared" si="2"/>
        <v>0</v>
      </c>
      <c r="N56" s="6"/>
      <c r="O56" s="6">
        <f t="shared" si="3"/>
        <v>0</v>
      </c>
      <c r="P56" s="6"/>
      <c r="Q56" s="6">
        <f t="shared" si="4"/>
        <v>0</v>
      </c>
      <c r="R56" s="6" t="s">
        <v>135</v>
      </c>
      <c r="S56" s="6"/>
      <c r="T56" s="6"/>
    </row>
    <row r="57" spans="1:20" ht="20.25" customHeight="1" x14ac:dyDescent="0.2">
      <c r="A57" s="13">
        <v>53</v>
      </c>
      <c r="B57" s="33" t="s">
        <v>101</v>
      </c>
      <c r="C57" s="61" t="s">
        <v>102</v>
      </c>
      <c r="D57" s="62" t="s">
        <v>8</v>
      </c>
      <c r="E57" s="63">
        <v>36300</v>
      </c>
      <c r="F57" s="62">
        <v>4</v>
      </c>
      <c r="G57" s="27">
        <f t="shared" si="0"/>
        <v>145200</v>
      </c>
      <c r="H57" s="101"/>
      <c r="I57" s="101"/>
      <c r="J57" s="6"/>
      <c r="K57" s="6">
        <f t="shared" si="1"/>
        <v>0</v>
      </c>
      <c r="L57" s="6">
        <v>34500</v>
      </c>
      <c r="M57" s="6">
        <f t="shared" si="2"/>
        <v>138000</v>
      </c>
      <c r="N57" s="6"/>
      <c r="O57" s="6">
        <f t="shared" si="3"/>
        <v>0</v>
      </c>
      <c r="P57" s="6"/>
      <c r="Q57" s="6">
        <f t="shared" si="4"/>
        <v>0</v>
      </c>
      <c r="R57" s="6" t="s">
        <v>139</v>
      </c>
      <c r="S57" s="6"/>
      <c r="T57" s="6"/>
    </row>
    <row r="58" spans="1:20" ht="20.25" customHeight="1" x14ac:dyDescent="0.2">
      <c r="A58" s="11">
        <v>54</v>
      </c>
      <c r="B58" s="49" t="s">
        <v>103</v>
      </c>
      <c r="C58" s="50" t="s">
        <v>104</v>
      </c>
      <c r="D58" s="41" t="s">
        <v>21</v>
      </c>
      <c r="E58" s="51">
        <v>36500</v>
      </c>
      <c r="F58" s="41">
        <v>6</v>
      </c>
      <c r="G58" s="27">
        <f t="shared" si="0"/>
        <v>219000</v>
      </c>
      <c r="H58" s="101"/>
      <c r="I58" s="101"/>
      <c r="J58" s="6"/>
      <c r="K58" s="6">
        <f t="shared" si="1"/>
        <v>0</v>
      </c>
      <c r="L58" s="6">
        <v>34675</v>
      </c>
      <c r="M58" s="6">
        <f t="shared" si="2"/>
        <v>208050</v>
      </c>
      <c r="N58" s="6"/>
      <c r="O58" s="6">
        <f t="shared" si="3"/>
        <v>0</v>
      </c>
      <c r="P58" s="6"/>
      <c r="Q58" s="6">
        <f t="shared" si="4"/>
        <v>0</v>
      </c>
      <c r="R58" s="6" t="s">
        <v>139</v>
      </c>
      <c r="S58" s="6"/>
      <c r="T58" s="6"/>
    </row>
    <row r="59" spans="1:20" ht="27" customHeight="1" x14ac:dyDescent="0.2">
      <c r="A59" s="12">
        <v>55</v>
      </c>
      <c r="B59" s="16" t="s">
        <v>86</v>
      </c>
      <c r="C59" s="14" t="s">
        <v>87</v>
      </c>
      <c r="D59" s="15" t="s">
        <v>88</v>
      </c>
      <c r="E59" s="15">
        <v>32406</v>
      </c>
      <c r="F59" s="15">
        <v>10</v>
      </c>
      <c r="G59" s="27">
        <f t="shared" si="0"/>
        <v>324060</v>
      </c>
      <c r="H59" s="101"/>
      <c r="I59" s="101"/>
      <c r="J59" s="6"/>
      <c r="K59" s="6">
        <f t="shared" si="1"/>
        <v>0</v>
      </c>
      <c r="L59" s="6">
        <v>30875</v>
      </c>
      <c r="M59" s="6">
        <f t="shared" si="2"/>
        <v>308750</v>
      </c>
      <c r="N59" s="6"/>
      <c r="O59" s="6">
        <f t="shared" si="3"/>
        <v>0</v>
      </c>
      <c r="P59" s="6"/>
      <c r="Q59" s="6">
        <f t="shared" si="4"/>
        <v>0</v>
      </c>
      <c r="R59" s="6" t="s">
        <v>139</v>
      </c>
      <c r="S59" s="6"/>
      <c r="T59" s="6"/>
    </row>
    <row r="60" spans="1:20" ht="22.5" customHeight="1" x14ac:dyDescent="0.2">
      <c r="A60" s="13">
        <v>56</v>
      </c>
      <c r="B60" s="16" t="s">
        <v>29</v>
      </c>
      <c r="C60" s="14" t="s">
        <v>30</v>
      </c>
      <c r="D60" s="15" t="s">
        <v>21</v>
      </c>
      <c r="E60" s="15">
        <v>36200</v>
      </c>
      <c r="F60" s="15">
        <v>6</v>
      </c>
      <c r="G60" s="27">
        <f t="shared" si="0"/>
        <v>217200</v>
      </c>
      <c r="H60" s="101"/>
      <c r="I60" s="101"/>
      <c r="J60" s="6"/>
      <c r="K60" s="6">
        <f t="shared" si="1"/>
        <v>0</v>
      </c>
      <c r="L60" s="6">
        <v>34400</v>
      </c>
      <c r="M60" s="6">
        <f t="shared" si="2"/>
        <v>206400</v>
      </c>
      <c r="N60" s="6"/>
      <c r="O60" s="6">
        <f t="shared" si="3"/>
        <v>0</v>
      </c>
      <c r="P60" s="6"/>
      <c r="Q60" s="6">
        <f t="shared" si="4"/>
        <v>0</v>
      </c>
      <c r="R60" s="6" t="s">
        <v>139</v>
      </c>
      <c r="S60" s="6"/>
      <c r="T60" s="6"/>
    </row>
    <row r="61" spans="1:20" ht="66.75" customHeight="1" x14ac:dyDescent="0.2">
      <c r="A61" s="13">
        <v>57</v>
      </c>
      <c r="B61" s="16" t="s">
        <v>44</v>
      </c>
      <c r="C61" s="14" t="s">
        <v>45</v>
      </c>
      <c r="D61" s="15" t="s">
        <v>21</v>
      </c>
      <c r="E61" s="15">
        <v>92115</v>
      </c>
      <c r="F61" s="15">
        <v>8</v>
      </c>
      <c r="G61" s="27">
        <f t="shared" si="0"/>
        <v>736920</v>
      </c>
      <c r="H61" s="101"/>
      <c r="I61" s="101"/>
      <c r="J61" s="6"/>
      <c r="K61" s="6">
        <f t="shared" si="1"/>
        <v>0</v>
      </c>
      <c r="L61" s="6">
        <v>87500</v>
      </c>
      <c r="M61" s="6">
        <f t="shared" si="2"/>
        <v>700000</v>
      </c>
      <c r="N61" s="6">
        <v>90000</v>
      </c>
      <c r="O61" s="6">
        <f t="shared" si="3"/>
        <v>720000</v>
      </c>
      <c r="P61" s="6"/>
      <c r="Q61" s="6">
        <f t="shared" si="4"/>
        <v>0</v>
      </c>
      <c r="R61" s="6" t="s">
        <v>139</v>
      </c>
      <c r="S61" s="6" t="s">
        <v>140</v>
      </c>
      <c r="T61" s="6"/>
    </row>
    <row r="62" spans="1:20" ht="18.75" customHeight="1" x14ac:dyDescent="0.2">
      <c r="A62" s="11">
        <v>58</v>
      </c>
      <c r="B62" s="64" t="s">
        <v>116</v>
      </c>
      <c r="C62" s="64" t="s">
        <v>134</v>
      </c>
      <c r="D62" s="11" t="s">
        <v>8</v>
      </c>
      <c r="E62" s="65">
        <v>21500</v>
      </c>
      <c r="F62" s="41">
        <v>30</v>
      </c>
      <c r="G62" s="27">
        <f t="shared" si="0"/>
        <v>645000</v>
      </c>
      <c r="H62" s="101"/>
      <c r="I62" s="101"/>
      <c r="J62" s="6">
        <v>21000</v>
      </c>
      <c r="K62" s="6">
        <f t="shared" si="1"/>
        <v>630000</v>
      </c>
      <c r="L62" s="6"/>
      <c r="M62" s="6">
        <f t="shared" si="2"/>
        <v>0</v>
      </c>
      <c r="N62" s="6">
        <v>21200</v>
      </c>
      <c r="O62" s="6">
        <f t="shared" si="3"/>
        <v>636000</v>
      </c>
      <c r="P62" s="6"/>
      <c r="Q62" s="6">
        <f t="shared" si="4"/>
        <v>0</v>
      </c>
      <c r="R62" s="6" t="s">
        <v>135</v>
      </c>
      <c r="S62" s="6" t="s">
        <v>140</v>
      </c>
      <c r="T62" s="6"/>
    </row>
    <row r="63" spans="1:20" ht="18.75" customHeight="1" x14ac:dyDescent="0.2">
      <c r="A63" s="12">
        <v>59</v>
      </c>
      <c r="B63" s="64" t="s">
        <v>116</v>
      </c>
      <c r="C63" s="64" t="s">
        <v>138</v>
      </c>
      <c r="D63" s="11" t="s">
        <v>8</v>
      </c>
      <c r="E63" s="65">
        <v>22455</v>
      </c>
      <c r="F63" s="41">
        <v>30</v>
      </c>
      <c r="G63" s="27">
        <f t="shared" si="0"/>
        <v>673650</v>
      </c>
      <c r="H63" s="101"/>
      <c r="I63" s="101"/>
      <c r="J63" s="6">
        <v>18900</v>
      </c>
      <c r="K63" s="6">
        <f t="shared" si="1"/>
        <v>567000</v>
      </c>
      <c r="L63" s="6"/>
      <c r="M63" s="6">
        <f t="shared" si="2"/>
        <v>0</v>
      </c>
      <c r="N63" s="6">
        <v>20400</v>
      </c>
      <c r="O63" s="6">
        <f t="shared" si="3"/>
        <v>612000</v>
      </c>
      <c r="P63" s="6"/>
      <c r="Q63" s="6">
        <f t="shared" si="4"/>
        <v>0</v>
      </c>
      <c r="R63" s="6" t="s">
        <v>135</v>
      </c>
      <c r="S63" s="6" t="s">
        <v>140</v>
      </c>
      <c r="T63" s="6"/>
    </row>
    <row r="64" spans="1:20" ht="18.75" customHeight="1" x14ac:dyDescent="0.2">
      <c r="A64" s="13">
        <v>60</v>
      </c>
      <c r="B64" s="16" t="s">
        <v>123</v>
      </c>
      <c r="C64" s="14" t="s">
        <v>117</v>
      </c>
      <c r="D64" s="15" t="s">
        <v>7</v>
      </c>
      <c r="E64" s="15">
        <v>7200</v>
      </c>
      <c r="F64" s="41">
        <v>4</v>
      </c>
      <c r="G64" s="27">
        <f t="shared" si="0"/>
        <v>28800</v>
      </c>
      <c r="H64" s="102"/>
      <c r="I64" s="102"/>
      <c r="J64" s="6">
        <v>6700</v>
      </c>
      <c r="K64" s="6">
        <f t="shared" si="1"/>
        <v>26800</v>
      </c>
      <c r="L64" s="6"/>
      <c r="M64" s="6">
        <f t="shared" si="2"/>
        <v>0</v>
      </c>
      <c r="N64" s="6"/>
      <c r="O64" s="6">
        <f t="shared" si="3"/>
        <v>0</v>
      </c>
      <c r="P64" s="6"/>
      <c r="Q64" s="6">
        <f t="shared" si="4"/>
        <v>0</v>
      </c>
      <c r="R64" s="6" t="s">
        <v>135</v>
      </c>
      <c r="S64" s="6"/>
      <c r="T64" s="6"/>
    </row>
    <row r="65" spans="1:20" x14ac:dyDescent="0.2">
      <c r="A65" s="66"/>
      <c r="B65" s="67" t="s">
        <v>99</v>
      </c>
      <c r="C65" s="66"/>
      <c r="D65" s="41"/>
      <c r="E65" s="66"/>
      <c r="F65" s="41"/>
      <c r="G65" s="68">
        <f>SUM(G5:G64)</f>
        <v>22303592.300000001</v>
      </c>
      <c r="H65" s="6"/>
      <c r="I65" s="6"/>
      <c r="J65" s="6"/>
      <c r="K65" s="72">
        <f>SUM(K5:K64)</f>
        <v>3288990</v>
      </c>
      <c r="L65" s="6"/>
      <c r="M65" s="72">
        <f>SUM(M5:M64)</f>
        <v>5088060</v>
      </c>
      <c r="N65" s="6"/>
      <c r="O65" s="72">
        <f>SUM(O5:O64)</f>
        <v>8870610</v>
      </c>
      <c r="P65" s="6"/>
      <c r="Q65" s="72">
        <f>SUM(Q5:Q64)</f>
        <v>3530845</v>
      </c>
      <c r="R65" s="6"/>
      <c r="S65" s="6"/>
      <c r="T65" s="6"/>
    </row>
    <row r="68" spans="1:20" ht="20.25" customHeight="1" x14ac:dyDescent="0.2">
      <c r="B68" s="4" t="s">
        <v>156</v>
      </c>
    </row>
    <row r="69" spans="1:20" ht="20.25" customHeight="1" x14ac:dyDescent="0.2">
      <c r="B69" s="4" t="s">
        <v>171</v>
      </c>
    </row>
    <row r="70" spans="1:20" ht="20.25" customHeight="1" x14ac:dyDescent="0.2">
      <c r="B70" s="96" t="s">
        <v>157</v>
      </c>
      <c r="C70" s="96"/>
    </row>
    <row r="71" spans="1:20" ht="20.25" customHeight="1" x14ac:dyDescent="0.2">
      <c r="B71" s="4" t="s">
        <v>172</v>
      </c>
    </row>
    <row r="72" spans="1:20" ht="20.25" customHeight="1" x14ac:dyDescent="0.2">
      <c r="B72" s="4" t="s">
        <v>158</v>
      </c>
    </row>
    <row r="73" spans="1:20" ht="20.25" customHeight="1" x14ac:dyDescent="0.2">
      <c r="B73" s="4" t="s">
        <v>173</v>
      </c>
    </row>
    <row r="74" spans="1:20" ht="20.25" customHeight="1" x14ac:dyDescent="0.2">
      <c r="B74" s="4" t="s">
        <v>174</v>
      </c>
    </row>
    <row r="75" spans="1:20" ht="20.25" customHeight="1" x14ac:dyDescent="0.2">
      <c r="B75" s="4" t="s">
        <v>175</v>
      </c>
    </row>
    <row r="76" spans="1:20" ht="20.25" customHeight="1" x14ac:dyDescent="0.2">
      <c r="B76" s="4" t="s">
        <v>176</v>
      </c>
    </row>
  </sheetData>
  <autoFilter ref="A4:T65"/>
  <mergeCells count="8">
    <mergeCell ref="B70:C70"/>
    <mergeCell ref="P3:Q3"/>
    <mergeCell ref="E2:G2"/>
    <mergeCell ref="H5:H64"/>
    <mergeCell ref="I5:I64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2"/>
  <sheetViews>
    <sheetView topLeftCell="A64" workbookViewId="0">
      <selection activeCell="J72" sqref="J72"/>
    </sheetView>
  </sheetViews>
  <sheetFormatPr defaultRowHeight="12.75" x14ac:dyDescent="0.2"/>
  <cols>
    <col min="1" max="1" width="9.140625" style="73"/>
    <col min="2" max="2" width="4.5703125" style="73" customWidth="1"/>
    <col min="3" max="3" width="25.85546875" style="73" customWidth="1"/>
    <col min="4" max="4" width="49.42578125" style="73" customWidth="1"/>
    <col min="5" max="5" width="11.7109375" style="75" customWidth="1"/>
    <col min="6" max="6" width="10.7109375" style="73" customWidth="1"/>
    <col min="7" max="7" width="9.140625" style="73"/>
    <col min="8" max="8" width="15.85546875" style="73" customWidth="1"/>
    <col min="9" max="16384" width="9.140625" style="73"/>
  </cols>
  <sheetData>
    <row r="2" spans="2:8" ht="15.75" x14ac:dyDescent="0.25">
      <c r="C2" s="74" t="s">
        <v>143</v>
      </c>
    </row>
    <row r="3" spans="2:8" x14ac:dyDescent="0.2">
      <c r="C3" s="76" t="s">
        <v>144</v>
      </c>
      <c r="D3" s="77"/>
      <c r="E3" s="77"/>
      <c r="F3" s="77"/>
      <c r="G3" s="77"/>
      <c r="H3" s="76" t="s">
        <v>159</v>
      </c>
    </row>
    <row r="4" spans="2:8" ht="23.25" customHeight="1" x14ac:dyDescent="0.2">
      <c r="C4" s="78" t="s">
        <v>160</v>
      </c>
      <c r="D4" s="79"/>
      <c r="E4" s="79"/>
      <c r="F4" s="79"/>
      <c r="G4" s="79"/>
      <c r="H4" s="79"/>
    </row>
    <row r="5" spans="2:8" ht="23.25" customHeight="1" x14ac:dyDescent="0.2">
      <c r="C5" s="78" t="s">
        <v>161</v>
      </c>
      <c r="D5" s="79"/>
      <c r="E5" s="79"/>
      <c r="F5" s="79"/>
      <c r="G5" s="79"/>
      <c r="H5" s="79"/>
    </row>
    <row r="6" spans="2:8" ht="23.25" customHeight="1" x14ac:dyDescent="0.2">
      <c r="C6" s="78" t="s">
        <v>145</v>
      </c>
      <c r="D6" s="79"/>
      <c r="E6" s="79"/>
      <c r="F6" s="79"/>
      <c r="G6" s="79"/>
      <c r="H6" s="79"/>
    </row>
    <row r="7" spans="2:8" ht="15.75" customHeight="1" x14ac:dyDescent="0.2">
      <c r="B7" s="80"/>
      <c r="C7" s="104"/>
      <c r="D7" s="104"/>
      <c r="E7" s="104"/>
      <c r="F7" s="105" t="s">
        <v>9</v>
      </c>
      <c r="G7" s="105"/>
      <c r="H7" s="105"/>
    </row>
    <row r="8" spans="2:8" ht="72" customHeight="1" x14ac:dyDescent="0.2">
      <c r="B8" s="106" t="s">
        <v>0</v>
      </c>
      <c r="C8" s="108" t="s">
        <v>1</v>
      </c>
      <c r="D8" s="108" t="s">
        <v>2</v>
      </c>
      <c r="E8" s="108" t="s">
        <v>3</v>
      </c>
      <c r="F8" s="110" t="s">
        <v>113</v>
      </c>
      <c r="G8" s="112" t="s">
        <v>4</v>
      </c>
      <c r="H8" s="112" t="s">
        <v>5</v>
      </c>
    </row>
    <row r="9" spans="2:8" ht="20.25" customHeight="1" x14ac:dyDescent="0.2">
      <c r="B9" s="107"/>
      <c r="C9" s="109"/>
      <c r="D9" s="109"/>
      <c r="E9" s="109"/>
      <c r="F9" s="111"/>
      <c r="G9" s="113"/>
      <c r="H9" s="113"/>
    </row>
    <row r="10" spans="2:8" ht="20.25" customHeight="1" x14ac:dyDescent="0.2">
      <c r="B10" s="13">
        <v>1</v>
      </c>
      <c r="C10" s="16" t="s">
        <v>10</v>
      </c>
      <c r="D10" s="14" t="s">
        <v>11</v>
      </c>
      <c r="E10" s="15" t="s">
        <v>7</v>
      </c>
      <c r="F10" s="15">
        <v>35.4</v>
      </c>
      <c r="G10" s="15">
        <v>1000</v>
      </c>
      <c r="H10" s="27">
        <f>F10*G10</f>
        <v>35400</v>
      </c>
    </row>
    <row r="11" spans="2:8" ht="20.25" customHeight="1" x14ac:dyDescent="0.2">
      <c r="B11" s="11">
        <v>2</v>
      </c>
      <c r="C11" s="16" t="s">
        <v>12</v>
      </c>
      <c r="D11" s="16" t="s">
        <v>13</v>
      </c>
      <c r="E11" s="15" t="s">
        <v>14</v>
      </c>
      <c r="F11" s="15">
        <v>76.17</v>
      </c>
      <c r="G11" s="15">
        <v>2000</v>
      </c>
      <c r="H11" s="27">
        <f t="shared" ref="H11:H69" si="0">F11*G11</f>
        <v>152340</v>
      </c>
    </row>
    <row r="12" spans="2:8" ht="20.25" customHeight="1" x14ac:dyDescent="0.2">
      <c r="B12" s="12">
        <v>3</v>
      </c>
      <c r="C12" s="16" t="s">
        <v>15</v>
      </c>
      <c r="D12" s="14" t="s">
        <v>16</v>
      </c>
      <c r="E12" s="15" t="s">
        <v>7</v>
      </c>
      <c r="F12" s="15">
        <v>286.08999999999997</v>
      </c>
      <c r="G12" s="15">
        <v>3000</v>
      </c>
      <c r="H12" s="27">
        <f t="shared" si="0"/>
        <v>858269.99999999988</v>
      </c>
    </row>
    <row r="13" spans="2:8" ht="20.25" customHeight="1" x14ac:dyDescent="0.2">
      <c r="B13" s="13">
        <v>4</v>
      </c>
      <c r="C13" s="16" t="s">
        <v>17</v>
      </c>
      <c r="D13" s="14" t="s">
        <v>18</v>
      </c>
      <c r="E13" s="15" t="s">
        <v>14</v>
      </c>
      <c r="F13" s="15">
        <v>200</v>
      </c>
      <c r="G13" s="15">
        <v>2000</v>
      </c>
      <c r="H13" s="27">
        <f t="shared" si="0"/>
        <v>400000</v>
      </c>
    </row>
    <row r="14" spans="2:8" ht="20.25" customHeight="1" x14ac:dyDescent="0.2">
      <c r="B14" s="13">
        <v>5</v>
      </c>
      <c r="C14" s="34" t="s">
        <v>19</v>
      </c>
      <c r="D14" s="35" t="s">
        <v>20</v>
      </c>
      <c r="E14" s="36" t="s">
        <v>21</v>
      </c>
      <c r="F14" s="37">
        <v>1400</v>
      </c>
      <c r="G14" s="15">
        <v>3</v>
      </c>
      <c r="H14" s="27">
        <f t="shared" si="0"/>
        <v>4200</v>
      </c>
    </row>
    <row r="15" spans="2:8" ht="20.25" customHeight="1" x14ac:dyDescent="0.2">
      <c r="B15" s="11">
        <v>6</v>
      </c>
      <c r="C15" s="16" t="s">
        <v>22</v>
      </c>
      <c r="D15" s="14" t="s">
        <v>23</v>
      </c>
      <c r="E15" s="15" t="s">
        <v>24</v>
      </c>
      <c r="F15" s="38">
        <v>4990</v>
      </c>
      <c r="G15" s="15">
        <v>7</v>
      </c>
      <c r="H15" s="27">
        <f t="shared" si="0"/>
        <v>34930</v>
      </c>
    </row>
    <row r="16" spans="2:8" ht="20.25" customHeight="1" x14ac:dyDescent="0.2">
      <c r="B16" s="12">
        <v>7</v>
      </c>
      <c r="C16" s="16" t="s">
        <v>25</v>
      </c>
      <c r="D16" s="14" t="s">
        <v>26</v>
      </c>
      <c r="E16" s="15" t="s">
        <v>24</v>
      </c>
      <c r="F16" s="38">
        <v>8165</v>
      </c>
      <c r="G16" s="15">
        <v>4</v>
      </c>
      <c r="H16" s="27">
        <f t="shared" si="0"/>
        <v>32660</v>
      </c>
    </row>
    <row r="17" spans="2:8" ht="20.25" customHeight="1" x14ac:dyDescent="0.2">
      <c r="B17" s="13">
        <v>8</v>
      </c>
      <c r="C17" s="16" t="s">
        <v>27</v>
      </c>
      <c r="D17" s="14" t="s">
        <v>28</v>
      </c>
      <c r="E17" s="15" t="s">
        <v>24</v>
      </c>
      <c r="F17" s="15">
        <v>11832</v>
      </c>
      <c r="G17" s="15">
        <v>5</v>
      </c>
      <c r="H17" s="27">
        <f t="shared" si="0"/>
        <v>59160</v>
      </c>
    </row>
    <row r="18" spans="2:8" ht="20.25" customHeight="1" x14ac:dyDescent="0.2">
      <c r="B18" s="13">
        <v>9</v>
      </c>
      <c r="C18" s="16" t="s">
        <v>74</v>
      </c>
      <c r="D18" s="14" t="s">
        <v>75</v>
      </c>
      <c r="E18" s="15" t="s">
        <v>24</v>
      </c>
      <c r="F18" s="17">
        <v>13569.4</v>
      </c>
      <c r="G18" s="25">
        <v>7</v>
      </c>
      <c r="H18" s="27">
        <f t="shared" si="0"/>
        <v>94985.8</v>
      </c>
    </row>
    <row r="19" spans="2:8" ht="20.25" customHeight="1" x14ac:dyDescent="0.2">
      <c r="B19" s="11">
        <v>10</v>
      </c>
      <c r="C19" s="16" t="s">
        <v>76</v>
      </c>
      <c r="D19" s="14" t="s">
        <v>77</v>
      </c>
      <c r="E19" s="15" t="s">
        <v>24</v>
      </c>
      <c r="F19" s="17">
        <v>16800</v>
      </c>
      <c r="G19" s="25">
        <v>7</v>
      </c>
      <c r="H19" s="27">
        <f t="shared" si="0"/>
        <v>117600</v>
      </c>
    </row>
    <row r="20" spans="2:8" ht="20.25" customHeight="1" x14ac:dyDescent="0.2">
      <c r="B20" s="12">
        <v>11</v>
      </c>
      <c r="C20" s="26" t="s">
        <v>78</v>
      </c>
      <c r="D20" s="14" t="s">
        <v>79</v>
      </c>
      <c r="E20" s="15" t="s">
        <v>24</v>
      </c>
      <c r="F20" s="17">
        <v>8850</v>
      </c>
      <c r="G20" s="25">
        <v>13</v>
      </c>
      <c r="H20" s="27">
        <f t="shared" si="0"/>
        <v>115050</v>
      </c>
    </row>
    <row r="21" spans="2:8" ht="20.25" customHeight="1" x14ac:dyDescent="0.2">
      <c r="B21" s="13">
        <v>12</v>
      </c>
      <c r="C21" s="32" t="s">
        <v>80</v>
      </c>
      <c r="D21" s="39" t="s">
        <v>81</v>
      </c>
      <c r="E21" s="15" t="s">
        <v>24</v>
      </c>
      <c r="F21" s="17">
        <v>89500</v>
      </c>
      <c r="G21" s="25">
        <v>13</v>
      </c>
      <c r="H21" s="27">
        <f t="shared" si="0"/>
        <v>1163500</v>
      </c>
    </row>
    <row r="22" spans="2:8" ht="20.25" customHeight="1" x14ac:dyDescent="0.2">
      <c r="B22" s="13">
        <v>13</v>
      </c>
      <c r="C22" s="16" t="s">
        <v>82</v>
      </c>
      <c r="D22" s="14" t="s">
        <v>83</v>
      </c>
      <c r="E22" s="15" t="s">
        <v>24</v>
      </c>
      <c r="F22" s="17">
        <v>5210.5</v>
      </c>
      <c r="G22" s="25">
        <v>13</v>
      </c>
      <c r="H22" s="27">
        <f t="shared" si="0"/>
        <v>67736.5</v>
      </c>
    </row>
    <row r="23" spans="2:8" ht="20.25" customHeight="1" x14ac:dyDescent="0.2">
      <c r="B23" s="11">
        <v>14</v>
      </c>
      <c r="C23" s="16" t="s">
        <v>84</v>
      </c>
      <c r="D23" s="14" t="s">
        <v>85</v>
      </c>
      <c r="E23" s="15" t="s">
        <v>24</v>
      </c>
      <c r="F23" s="17">
        <v>142900</v>
      </c>
      <c r="G23" s="25">
        <v>13</v>
      </c>
      <c r="H23" s="27">
        <f t="shared" si="0"/>
        <v>1857700</v>
      </c>
    </row>
    <row r="24" spans="2:8" ht="20.25" customHeight="1" x14ac:dyDescent="0.2">
      <c r="B24" s="12">
        <v>15</v>
      </c>
      <c r="C24" s="16" t="s">
        <v>128</v>
      </c>
      <c r="D24" s="40" t="s">
        <v>118</v>
      </c>
      <c r="E24" s="15" t="s">
        <v>6</v>
      </c>
      <c r="F24" s="15">
        <v>9435</v>
      </c>
      <c r="G24" s="41">
        <v>1</v>
      </c>
      <c r="H24" s="27">
        <f t="shared" si="0"/>
        <v>9435</v>
      </c>
    </row>
    <row r="25" spans="2:8" ht="20.25" customHeight="1" x14ac:dyDescent="0.2">
      <c r="B25" s="13">
        <v>16</v>
      </c>
      <c r="C25" s="16" t="s">
        <v>110</v>
      </c>
      <c r="D25" s="40" t="s">
        <v>119</v>
      </c>
      <c r="E25" s="15" t="s">
        <v>6</v>
      </c>
      <c r="F25" s="15">
        <v>9435</v>
      </c>
      <c r="G25" s="41">
        <v>1</v>
      </c>
      <c r="H25" s="27">
        <f t="shared" si="0"/>
        <v>9435</v>
      </c>
    </row>
    <row r="26" spans="2:8" ht="20.25" customHeight="1" x14ac:dyDescent="0.2">
      <c r="B26" s="13">
        <v>17</v>
      </c>
      <c r="C26" s="16" t="s">
        <v>122</v>
      </c>
      <c r="D26" s="14" t="s">
        <v>121</v>
      </c>
      <c r="E26" s="15" t="s">
        <v>6</v>
      </c>
      <c r="F26" s="15">
        <v>5910</v>
      </c>
      <c r="G26" s="41">
        <v>4</v>
      </c>
      <c r="H26" s="27">
        <f t="shared" si="0"/>
        <v>23640</v>
      </c>
    </row>
    <row r="27" spans="2:8" ht="20.25" customHeight="1" x14ac:dyDescent="0.2">
      <c r="B27" s="11">
        <v>18</v>
      </c>
      <c r="C27" s="16" t="s">
        <v>120</v>
      </c>
      <c r="D27" s="14" t="s">
        <v>120</v>
      </c>
      <c r="E27" s="15" t="s">
        <v>6</v>
      </c>
      <c r="F27" s="15">
        <v>8835</v>
      </c>
      <c r="G27" s="41">
        <v>3</v>
      </c>
      <c r="H27" s="27">
        <f t="shared" si="0"/>
        <v>26505</v>
      </c>
    </row>
    <row r="28" spans="2:8" ht="20.25" customHeight="1" x14ac:dyDescent="0.2">
      <c r="B28" s="12">
        <v>19</v>
      </c>
      <c r="C28" s="16" t="s">
        <v>94</v>
      </c>
      <c r="D28" s="14" t="s">
        <v>95</v>
      </c>
      <c r="E28" s="15" t="s">
        <v>24</v>
      </c>
      <c r="F28" s="38">
        <v>6780</v>
      </c>
      <c r="G28" s="28">
        <v>4</v>
      </c>
      <c r="H28" s="27">
        <f t="shared" si="0"/>
        <v>27120</v>
      </c>
    </row>
    <row r="29" spans="2:8" ht="20.25" customHeight="1" x14ac:dyDescent="0.2">
      <c r="B29" s="13">
        <v>20</v>
      </c>
      <c r="C29" s="16" t="s">
        <v>96</v>
      </c>
      <c r="D29" s="14" t="s">
        <v>97</v>
      </c>
      <c r="E29" s="15" t="s">
        <v>24</v>
      </c>
      <c r="F29" s="15">
        <v>13630</v>
      </c>
      <c r="G29" s="28">
        <v>4</v>
      </c>
      <c r="H29" s="27">
        <f t="shared" si="0"/>
        <v>54520</v>
      </c>
    </row>
    <row r="30" spans="2:8" ht="20.25" customHeight="1" x14ac:dyDescent="0.2">
      <c r="B30" s="13">
        <v>21</v>
      </c>
      <c r="C30" s="16" t="s">
        <v>96</v>
      </c>
      <c r="D30" s="14" t="s">
        <v>98</v>
      </c>
      <c r="E30" s="15" t="s">
        <v>24</v>
      </c>
      <c r="F30" s="15">
        <v>12750</v>
      </c>
      <c r="G30" s="28">
        <v>4</v>
      </c>
      <c r="H30" s="27">
        <f t="shared" si="0"/>
        <v>51000</v>
      </c>
    </row>
    <row r="31" spans="2:8" ht="20.25" customHeight="1" x14ac:dyDescent="0.2">
      <c r="B31" s="11">
        <v>22</v>
      </c>
      <c r="C31" s="16" t="s">
        <v>31</v>
      </c>
      <c r="D31" s="14" t="s">
        <v>31</v>
      </c>
      <c r="E31" s="15" t="s">
        <v>8</v>
      </c>
      <c r="F31" s="15">
        <v>18650</v>
      </c>
      <c r="G31" s="15">
        <v>6</v>
      </c>
      <c r="H31" s="27">
        <f t="shared" si="0"/>
        <v>111900</v>
      </c>
    </row>
    <row r="32" spans="2:8" ht="20.25" customHeight="1" x14ac:dyDescent="0.2">
      <c r="B32" s="12">
        <v>23</v>
      </c>
      <c r="C32" s="16" t="s">
        <v>32</v>
      </c>
      <c r="D32" s="14" t="s">
        <v>33</v>
      </c>
      <c r="E32" s="15" t="s">
        <v>24</v>
      </c>
      <c r="F32" s="15">
        <v>55125</v>
      </c>
      <c r="G32" s="15">
        <v>2</v>
      </c>
      <c r="H32" s="27">
        <f t="shared" si="0"/>
        <v>110250</v>
      </c>
    </row>
    <row r="33" spans="2:8" ht="20.25" customHeight="1" x14ac:dyDescent="0.2">
      <c r="B33" s="13">
        <v>24</v>
      </c>
      <c r="C33" s="42" t="s">
        <v>34</v>
      </c>
      <c r="D33" s="43" t="s">
        <v>35</v>
      </c>
      <c r="E33" s="44" t="s">
        <v>6</v>
      </c>
      <c r="F33" s="45">
        <v>94920</v>
      </c>
      <c r="G33" s="15">
        <v>8</v>
      </c>
      <c r="H33" s="27">
        <f t="shared" si="0"/>
        <v>759360</v>
      </c>
    </row>
    <row r="34" spans="2:8" ht="20.25" customHeight="1" x14ac:dyDescent="0.2">
      <c r="B34" s="13">
        <v>25</v>
      </c>
      <c r="C34" s="46" t="s">
        <v>36</v>
      </c>
      <c r="D34" s="46" t="s">
        <v>37</v>
      </c>
      <c r="E34" s="15" t="s">
        <v>24</v>
      </c>
      <c r="F34" s="45">
        <v>94920</v>
      </c>
      <c r="G34" s="15">
        <v>8</v>
      </c>
      <c r="H34" s="27">
        <f t="shared" si="0"/>
        <v>759360</v>
      </c>
    </row>
    <row r="35" spans="2:8" ht="20.25" customHeight="1" x14ac:dyDescent="0.2">
      <c r="B35" s="11">
        <v>26</v>
      </c>
      <c r="C35" s="16" t="s">
        <v>38</v>
      </c>
      <c r="D35" s="14" t="s">
        <v>39</v>
      </c>
      <c r="E35" s="15" t="s">
        <v>24</v>
      </c>
      <c r="F35" s="36">
        <v>37600</v>
      </c>
      <c r="G35" s="15">
        <v>2</v>
      </c>
      <c r="H35" s="27">
        <f t="shared" si="0"/>
        <v>75200</v>
      </c>
    </row>
    <row r="36" spans="2:8" ht="20.25" customHeight="1" x14ac:dyDescent="0.2">
      <c r="B36" s="12">
        <v>27</v>
      </c>
      <c r="C36" s="47" t="s">
        <v>40</v>
      </c>
      <c r="D36" s="48" t="s">
        <v>73</v>
      </c>
      <c r="E36" s="15" t="s">
        <v>8</v>
      </c>
      <c r="F36" s="15">
        <v>42560</v>
      </c>
      <c r="G36" s="15">
        <v>15</v>
      </c>
      <c r="H36" s="27">
        <f t="shared" si="0"/>
        <v>638400</v>
      </c>
    </row>
    <row r="37" spans="2:8" ht="20.25" customHeight="1" x14ac:dyDescent="0.2">
      <c r="B37" s="13">
        <v>28</v>
      </c>
      <c r="C37" s="16" t="s">
        <v>41</v>
      </c>
      <c r="D37" s="14" t="s">
        <v>42</v>
      </c>
      <c r="E37" s="15" t="s">
        <v>43</v>
      </c>
      <c r="F37" s="38">
        <v>3875</v>
      </c>
      <c r="G37" s="15">
        <v>4</v>
      </c>
      <c r="H37" s="27">
        <f t="shared" si="0"/>
        <v>15500</v>
      </c>
    </row>
    <row r="38" spans="2:8" ht="20.25" customHeight="1" x14ac:dyDescent="0.2">
      <c r="B38" s="13">
        <v>29</v>
      </c>
      <c r="C38" s="49" t="s">
        <v>105</v>
      </c>
      <c r="D38" s="50" t="s">
        <v>20</v>
      </c>
      <c r="E38" s="41" t="s">
        <v>8</v>
      </c>
      <c r="F38" s="51">
        <v>1200</v>
      </c>
      <c r="G38" s="41">
        <v>4</v>
      </c>
      <c r="H38" s="27">
        <f t="shared" si="0"/>
        <v>4800</v>
      </c>
    </row>
    <row r="39" spans="2:8" ht="20.25" customHeight="1" x14ac:dyDescent="0.2">
      <c r="B39" s="11">
        <v>30</v>
      </c>
      <c r="C39" s="16" t="s">
        <v>46</v>
      </c>
      <c r="D39" s="14" t="s">
        <v>47</v>
      </c>
      <c r="E39" s="15" t="s">
        <v>7</v>
      </c>
      <c r="F39" s="15">
        <v>4255</v>
      </c>
      <c r="G39" s="15">
        <v>10</v>
      </c>
      <c r="H39" s="27">
        <f t="shared" si="0"/>
        <v>42550</v>
      </c>
    </row>
    <row r="40" spans="2:8" ht="20.25" customHeight="1" x14ac:dyDescent="0.2">
      <c r="B40" s="12">
        <v>31</v>
      </c>
      <c r="C40" s="16" t="s">
        <v>48</v>
      </c>
      <c r="D40" s="14" t="s">
        <v>49</v>
      </c>
      <c r="E40" s="15" t="s">
        <v>7</v>
      </c>
      <c r="F40" s="15">
        <v>916</v>
      </c>
      <c r="G40" s="15">
        <v>20</v>
      </c>
      <c r="H40" s="27">
        <f t="shared" si="0"/>
        <v>18320</v>
      </c>
    </row>
    <row r="41" spans="2:8" ht="20.25" customHeight="1" x14ac:dyDescent="0.2">
      <c r="B41" s="13">
        <v>32</v>
      </c>
      <c r="C41" s="16" t="s">
        <v>50</v>
      </c>
      <c r="D41" s="14" t="s">
        <v>51</v>
      </c>
      <c r="E41" s="15" t="s">
        <v>52</v>
      </c>
      <c r="F41" s="15">
        <v>3200</v>
      </c>
      <c r="G41" s="15">
        <v>10</v>
      </c>
      <c r="H41" s="27">
        <f t="shared" si="0"/>
        <v>32000</v>
      </c>
    </row>
    <row r="42" spans="2:8" ht="20.25" customHeight="1" x14ac:dyDescent="0.2">
      <c r="B42" s="13">
        <v>33</v>
      </c>
      <c r="C42" s="16" t="s">
        <v>53</v>
      </c>
      <c r="D42" s="14" t="s">
        <v>54</v>
      </c>
      <c r="E42" s="15" t="s">
        <v>55</v>
      </c>
      <c r="F42" s="15">
        <v>1080</v>
      </c>
      <c r="G42" s="15">
        <v>10</v>
      </c>
      <c r="H42" s="27">
        <f t="shared" si="0"/>
        <v>10800</v>
      </c>
    </row>
    <row r="43" spans="2:8" ht="20.25" customHeight="1" x14ac:dyDescent="0.2">
      <c r="B43" s="11">
        <v>34</v>
      </c>
      <c r="C43" s="16" t="s">
        <v>56</v>
      </c>
      <c r="D43" s="14" t="s">
        <v>57</v>
      </c>
      <c r="E43" s="15" t="s">
        <v>7</v>
      </c>
      <c r="F43" s="15">
        <v>7314</v>
      </c>
      <c r="G43" s="15">
        <v>4</v>
      </c>
      <c r="H43" s="27">
        <f t="shared" si="0"/>
        <v>29256</v>
      </c>
    </row>
    <row r="44" spans="2:8" ht="20.25" customHeight="1" x14ac:dyDescent="0.2">
      <c r="B44" s="12">
        <v>35</v>
      </c>
      <c r="C44" s="16" t="s">
        <v>56</v>
      </c>
      <c r="D44" s="14" t="s">
        <v>107</v>
      </c>
      <c r="E44" s="15" t="s">
        <v>7</v>
      </c>
      <c r="F44" s="15">
        <v>28242</v>
      </c>
      <c r="G44" s="15">
        <v>6</v>
      </c>
      <c r="H44" s="27">
        <f t="shared" si="0"/>
        <v>169452</v>
      </c>
    </row>
    <row r="45" spans="2:8" ht="20.25" customHeight="1" x14ac:dyDescent="0.2">
      <c r="B45" s="13">
        <v>36</v>
      </c>
      <c r="C45" s="16" t="s">
        <v>58</v>
      </c>
      <c r="D45" s="14" t="s">
        <v>124</v>
      </c>
      <c r="E45" s="15" t="s">
        <v>8</v>
      </c>
      <c r="F45" s="15">
        <v>6850</v>
      </c>
      <c r="G45" s="15">
        <v>400</v>
      </c>
      <c r="H45" s="27">
        <f t="shared" si="0"/>
        <v>2740000</v>
      </c>
    </row>
    <row r="46" spans="2:8" ht="20.25" customHeight="1" x14ac:dyDescent="0.2">
      <c r="B46" s="13">
        <v>37</v>
      </c>
      <c r="C46" s="16" t="s">
        <v>115</v>
      </c>
      <c r="D46" s="14" t="s">
        <v>125</v>
      </c>
      <c r="E46" s="15" t="s">
        <v>8</v>
      </c>
      <c r="F46" s="15">
        <v>6850</v>
      </c>
      <c r="G46" s="15">
        <v>4</v>
      </c>
      <c r="H46" s="27">
        <f t="shared" si="0"/>
        <v>27400</v>
      </c>
    </row>
    <row r="47" spans="2:8" ht="20.25" customHeight="1" x14ac:dyDescent="0.2">
      <c r="B47" s="11">
        <v>38</v>
      </c>
      <c r="C47" s="16" t="s">
        <v>59</v>
      </c>
      <c r="D47" s="14" t="s">
        <v>109</v>
      </c>
      <c r="E47" s="15" t="s">
        <v>7</v>
      </c>
      <c r="F47" s="15">
        <v>121355</v>
      </c>
      <c r="G47" s="15">
        <v>3</v>
      </c>
      <c r="H47" s="27">
        <f t="shared" si="0"/>
        <v>364065</v>
      </c>
    </row>
    <row r="48" spans="2:8" ht="20.25" customHeight="1" x14ac:dyDescent="0.2">
      <c r="B48" s="12">
        <v>39</v>
      </c>
      <c r="C48" s="16" t="s">
        <v>59</v>
      </c>
      <c r="D48" s="14" t="s">
        <v>108</v>
      </c>
      <c r="E48" s="15" t="s">
        <v>7</v>
      </c>
      <c r="F48" s="15">
        <v>89880</v>
      </c>
      <c r="G48" s="15">
        <v>4</v>
      </c>
      <c r="H48" s="27">
        <f t="shared" si="0"/>
        <v>359520</v>
      </c>
    </row>
    <row r="49" spans="2:8" ht="20.25" customHeight="1" x14ac:dyDescent="0.2">
      <c r="B49" s="13">
        <v>40</v>
      </c>
      <c r="C49" s="16" t="s">
        <v>60</v>
      </c>
      <c r="D49" s="14" t="s">
        <v>61</v>
      </c>
      <c r="E49" s="15" t="s">
        <v>7</v>
      </c>
      <c r="F49" s="15">
        <v>93562</v>
      </c>
      <c r="G49" s="15">
        <v>6</v>
      </c>
      <c r="H49" s="27">
        <f t="shared" si="0"/>
        <v>561372</v>
      </c>
    </row>
    <row r="50" spans="2:8" ht="20.25" customHeight="1" x14ac:dyDescent="0.2">
      <c r="B50" s="13">
        <v>41</v>
      </c>
      <c r="C50" s="16" t="s">
        <v>127</v>
      </c>
      <c r="D50" s="14" t="s">
        <v>72</v>
      </c>
      <c r="E50" s="15" t="s">
        <v>7</v>
      </c>
      <c r="F50" s="38">
        <v>7200</v>
      </c>
      <c r="G50" s="15">
        <v>4</v>
      </c>
      <c r="H50" s="27">
        <f t="shared" si="0"/>
        <v>28800</v>
      </c>
    </row>
    <row r="51" spans="2:8" ht="20.25" customHeight="1" x14ac:dyDescent="0.2">
      <c r="B51" s="11">
        <v>42</v>
      </c>
      <c r="C51" s="16" t="s">
        <v>129</v>
      </c>
      <c r="D51" s="14" t="s">
        <v>130</v>
      </c>
      <c r="E51" s="15" t="s">
        <v>8</v>
      </c>
      <c r="F51" s="52">
        <v>280.5</v>
      </c>
      <c r="G51" s="15">
        <v>500</v>
      </c>
      <c r="H51" s="27">
        <f t="shared" si="0"/>
        <v>140250</v>
      </c>
    </row>
    <row r="52" spans="2:8" ht="20.25" customHeight="1" x14ac:dyDescent="0.2">
      <c r="B52" s="12">
        <v>43</v>
      </c>
      <c r="C52" s="53" t="s">
        <v>62</v>
      </c>
      <c r="D52" s="14" t="s">
        <v>106</v>
      </c>
      <c r="E52" s="15" t="s">
        <v>63</v>
      </c>
      <c r="F52" s="15">
        <v>860</v>
      </c>
      <c r="G52" s="15">
        <v>5000</v>
      </c>
      <c r="H52" s="27">
        <f t="shared" si="0"/>
        <v>4300000</v>
      </c>
    </row>
    <row r="53" spans="2:8" ht="20.25" customHeight="1" x14ac:dyDescent="0.2">
      <c r="B53" s="13">
        <v>44</v>
      </c>
      <c r="C53" s="53" t="s">
        <v>62</v>
      </c>
      <c r="D53" s="14" t="s">
        <v>111</v>
      </c>
      <c r="E53" s="15" t="s">
        <v>63</v>
      </c>
      <c r="F53" s="15">
        <v>860</v>
      </c>
      <c r="G53" s="15">
        <v>500</v>
      </c>
      <c r="H53" s="27">
        <f t="shared" si="0"/>
        <v>430000</v>
      </c>
    </row>
    <row r="54" spans="2:8" ht="20.25" customHeight="1" x14ac:dyDescent="0.2">
      <c r="B54" s="13">
        <v>45</v>
      </c>
      <c r="C54" s="53" t="s">
        <v>114</v>
      </c>
      <c r="D54" s="14" t="s">
        <v>126</v>
      </c>
      <c r="E54" s="15" t="s">
        <v>63</v>
      </c>
      <c r="F54" s="15">
        <v>488</v>
      </c>
      <c r="G54" s="15">
        <v>2000</v>
      </c>
      <c r="H54" s="27">
        <f t="shared" si="0"/>
        <v>976000</v>
      </c>
    </row>
    <row r="55" spans="2:8" ht="20.25" customHeight="1" x14ac:dyDescent="0.2">
      <c r="B55" s="11">
        <v>46</v>
      </c>
      <c r="C55" s="16" t="s">
        <v>64</v>
      </c>
      <c r="D55" s="14" t="s">
        <v>65</v>
      </c>
      <c r="E55" s="54" t="s">
        <v>8</v>
      </c>
      <c r="F55" s="52">
        <v>4200</v>
      </c>
      <c r="G55" s="15">
        <v>300</v>
      </c>
      <c r="H55" s="27">
        <f t="shared" si="0"/>
        <v>1260000</v>
      </c>
    </row>
    <row r="56" spans="2:8" ht="20.25" customHeight="1" x14ac:dyDescent="0.2">
      <c r="B56" s="12">
        <v>47</v>
      </c>
      <c r="C56" s="16" t="s">
        <v>66</v>
      </c>
      <c r="D56" s="14" t="s">
        <v>67</v>
      </c>
      <c r="E56" s="54" t="s">
        <v>52</v>
      </c>
      <c r="F56" s="52">
        <v>2800</v>
      </c>
      <c r="G56" s="15">
        <v>4</v>
      </c>
      <c r="H56" s="27">
        <f t="shared" si="0"/>
        <v>11200</v>
      </c>
    </row>
    <row r="57" spans="2:8" ht="20.25" customHeight="1" x14ac:dyDescent="0.2">
      <c r="B57" s="13">
        <v>48</v>
      </c>
      <c r="C57" s="55" t="s">
        <v>68</v>
      </c>
      <c r="D57" s="56" t="s">
        <v>69</v>
      </c>
      <c r="E57" s="54" t="s">
        <v>7</v>
      </c>
      <c r="F57" s="52">
        <v>750</v>
      </c>
      <c r="G57" s="15">
        <v>10</v>
      </c>
      <c r="H57" s="27">
        <f t="shared" si="0"/>
        <v>7500</v>
      </c>
    </row>
    <row r="58" spans="2:8" ht="20.25" customHeight="1" x14ac:dyDescent="0.2">
      <c r="B58" s="13">
        <v>49</v>
      </c>
      <c r="C58" s="16" t="s">
        <v>70</v>
      </c>
      <c r="D58" s="14" t="s">
        <v>71</v>
      </c>
      <c r="E58" s="54" t="s">
        <v>7</v>
      </c>
      <c r="F58" s="52">
        <v>1105</v>
      </c>
      <c r="G58" s="15">
        <v>24</v>
      </c>
      <c r="H58" s="27">
        <f t="shared" si="0"/>
        <v>26520</v>
      </c>
    </row>
    <row r="59" spans="2:8" ht="20.25" customHeight="1" x14ac:dyDescent="0.2">
      <c r="B59" s="11">
        <v>50</v>
      </c>
      <c r="C59" s="16" t="s">
        <v>89</v>
      </c>
      <c r="D59" s="14" t="s">
        <v>90</v>
      </c>
      <c r="E59" s="15" t="s">
        <v>7</v>
      </c>
      <c r="F59" s="15">
        <v>130</v>
      </c>
      <c r="G59" s="28">
        <v>500</v>
      </c>
      <c r="H59" s="27">
        <f t="shared" si="0"/>
        <v>65000</v>
      </c>
    </row>
    <row r="60" spans="2:8" ht="20.25" customHeight="1" x14ac:dyDescent="0.2">
      <c r="B60" s="12">
        <v>51</v>
      </c>
      <c r="C60" s="16" t="s">
        <v>91</v>
      </c>
      <c r="D60" s="14" t="s">
        <v>100</v>
      </c>
      <c r="E60" s="15" t="s">
        <v>7</v>
      </c>
      <c r="F60" s="15">
        <v>90</v>
      </c>
      <c r="G60" s="28">
        <v>400</v>
      </c>
      <c r="H60" s="27">
        <f t="shared" si="0"/>
        <v>36000</v>
      </c>
    </row>
    <row r="61" spans="2:8" ht="20.25" customHeight="1" x14ac:dyDescent="0.2">
      <c r="B61" s="13">
        <v>52</v>
      </c>
      <c r="C61" s="57" t="s">
        <v>92</v>
      </c>
      <c r="D61" s="58" t="s">
        <v>93</v>
      </c>
      <c r="E61" s="59" t="s">
        <v>21</v>
      </c>
      <c r="F61" s="58">
        <v>195</v>
      </c>
      <c r="G61" s="60">
        <v>40</v>
      </c>
      <c r="H61" s="27">
        <f t="shared" si="0"/>
        <v>7800</v>
      </c>
    </row>
    <row r="62" spans="2:8" ht="20.25" customHeight="1" x14ac:dyDescent="0.2">
      <c r="B62" s="13">
        <v>53</v>
      </c>
      <c r="C62" s="33" t="s">
        <v>101</v>
      </c>
      <c r="D62" s="61" t="s">
        <v>102</v>
      </c>
      <c r="E62" s="62" t="s">
        <v>8</v>
      </c>
      <c r="F62" s="63">
        <v>36300</v>
      </c>
      <c r="G62" s="62">
        <v>4</v>
      </c>
      <c r="H62" s="27">
        <f t="shared" si="0"/>
        <v>145200</v>
      </c>
    </row>
    <row r="63" spans="2:8" ht="20.25" customHeight="1" x14ac:dyDescent="0.2">
      <c r="B63" s="11">
        <v>54</v>
      </c>
      <c r="C63" s="49" t="s">
        <v>103</v>
      </c>
      <c r="D63" s="50" t="s">
        <v>104</v>
      </c>
      <c r="E63" s="41" t="s">
        <v>21</v>
      </c>
      <c r="F63" s="51">
        <v>36500</v>
      </c>
      <c r="G63" s="41">
        <v>6</v>
      </c>
      <c r="H63" s="27">
        <f t="shared" si="0"/>
        <v>219000</v>
      </c>
    </row>
    <row r="64" spans="2:8" ht="20.25" customHeight="1" x14ac:dyDescent="0.2">
      <c r="B64" s="12">
        <v>55</v>
      </c>
      <c r="C64" s="16" t="s">
        <v>86</v>
      </c>
      <c r="D64" s="14" t="s">
        <v>87</v>
      </c>
      <c r="E64" s="15" t="s">
        <v>88</v>
      </c>
      <c r="F64" s="15">
        <v>32406</v>
      </c>
      <c r="G64" s="15">
        <v>10</v>
      </c>
      <c r="H64" s="27">
        <f t="shared" si="0"/>
        <v>324060</v>
      </c>
    </row>
    <row r="65" spans="2:8" ht="20.25" customHeight="1" x14ac:dyDescent="0.2">
      <c r="B65" s="13">
        <v>56</v>
      </c>
      <c r="C65" s="16" t="s">
        <v>29</v>
      </c>
      <c r="D65" s="14" t="s">
        <v>30</v>
      </c>
      <c r="E65" s="15" t="s">
        <v>21</v>
      </c>
      <c r="F65" s="15">
        <v>36200</v>
      </c>
      <c r="G65" s="15">
        <v>6</v>
      </c>
      <c r="H65" s="27">
        <f t="shared" si="0"/>
        <v>217200</v>
      </c>
    </row>
    <row r="66" spans="2:8" ht="20.25" customHeight="1" x14ac:dyDescent="0.2">
      <c r="B66" s="13">
        <v>57</v>
      </c>
      <c r="C66" s="16" t="s">
        <v>44</v>
      </c>
      <c r="D66" s="14" t="s">
        <v>45</v>
      </c>
      <c r="E66" s="15" t="s">
        <v>21</v>
      </c>
      <c r="F66" s="15">
        <v>92115</v>
      </c>
      <c r="G66" s="15">
        <v>8</v>
      </c>
      <c r="H66" s="27">
        <f t="shared" si="0"/>
        <v>736920</v>
      </c>
    </row>
    <row r="67" spans="2:8" ht="20.25" customHeight="1" x14ac:dyDescent="0.2">
      <c r="B67" s="11">
        <v>58</v>
      </c>
      <c r="C67" s="64" t="s">
        <v>116</v>
      </c>
      <c r="D67" s="64" t="s">
        <v>134</v>
      </c>
      <c r="E67" s="11" t="s">
        <v>8</v>
      </c>
      <c r="F67" s="65">
        <v>21500</v>
      </c>
      <c r="G67" s="41">
        <v>30</v>
      </c>
      <c r="H67" s="27">
        <f t="shared" si="0"/>
        <v>645000</v>
      </c>
    </row>
    <row r="68" spans="2:8" ht="20.25" customHeight="1" x14ac:dyDescent="0.2">
      <c r="B68" s="12">
        <v>59</v>
      </c>
      <c r="C68" s="64" t="s">
        <v>116</v>
      </c>
      <c r="D68" s="64" t="s">
        <v>133</v>
      </c>
      <c r="E68" s="11" t="s">
        <v>8</v>
      </c>
      <c r="F68" s="65">
        <v>22455</v>
      </c>
      <c r="G68" s="41">
        <v>30</v>
      </c>
      <c r="H68" s="27">
        <f t="shared" si="0"/>
        <v>673650</v>
      </c>
    </row>
    <row r="69" spans="2:8" ht="20.25" customHeight="1" x14ac:dyDescent="0.2">
      <c r="B69" s="13">
        <v>60</v>
      </c>
      <c r="C69" s="16" t="s">
        <v>123</v>
      </c>
      <c r="D69" s="14" t="s">
        <v>117</v>
      </c>
      <c r="E69" s="15" t="s">
        <v>7</v>
      </c>
      <c r="F69" s="15">
        <v>7200</v>
      </c>
      <c r="G69" s="41">
        <v>4</v>
      </c>
      <c r="H69" s="27">
        <f t="shared" si="0"/>
        <v>28800</v>
      </c>
    </row>
    <row r="70" spans="2:8" ht="20.25" customHeight="1" x14ac:dyDescent="0.2">
      <c r="B70" s="66"/>
      <c r="C70" s="67" t="s">
        <v>99</v>
      </c>
      <c r="D70" s="66"/>
      <c r="E70" s="41"/>
      <c r="F70" s="66"/>
      <c r="G70" s="41"/>
      <c r="H70" s="68">
        <f>SUM(H10:H69)</f>
        <v>22303592.300000001</v>
      </c>
    </row>
    <row r="71" spans="2:8" ht="27.75" customHeight="1" x14ac:dyDescent="0.2">
      <c r="B71" s="82"/>
      <c r="C71" s="103" t="s">
        <v>162</v>
      </c>
      <c r="D71" s="103"/>
      <c r="E71" s="103"/>
      <c r="F71" s="103"/>
      <c r="G71" s="103"/>
      <c r="H71" s="103"/>
    </row>
    <row r="72" spans="2:8" s="87" customFormat="1" ht="42" customHeight="1" x14ac:dyDescent="0.25">
      <c r="B72" s="84"/>
      <c r="C72" s="84" t="s">
        <v>146</v>
      </c>
      <c r="D72" s="84"/>
      <c r="E72" s="85"/>
      <c r="F72" s="84"/>
      <c r="G72" s="84"/>
      <c r="H72" s="86"/>
    </row>
    <row r="73" spans="2:8" ht="38.25" x14ac:dyDescent="0.2">
      <c r="B73" s="88" t="s">
        <v>147</v>
      </c>
      <c r="C73" s="89" t="s">
        <v>148</v>
      </c>
      <c r="D73" s="89" t="s">
        <v>149</v>
      </c>
      <c r="E73" s="89" t="s">
        <v>150</v>
      </c>
      <c r="F73" s="89" t="s">
        <v>151</v>
      </c>
      <c r="G73" s="89" t="s">
        <v>152</v>
      </c>
      <c r="H73" s="83"/>
    </row>
    <row r="74" spans="2:8" x14ac:dyDescent="0.2">
      <c r="B74" s="81">
        <v>1</v>
      </c>
      <c r="C74" s="81" t="s">
        <v>163</v>
      </c>
      <c r="D74" s="90" t="s">
        <v>166</v>
      </c>
      <c r="E74" s="91">
        <v>44649</v>
      </c>
      <c r="F74" s="92">
        <v>0.48819444444444443</v>
      </c>
      <c r="G74" s="81" t="s">
        <v>153</v>
      </c>
      <c r="H74" s="83"/>
    </row>
    <row r="75" spans="2:8" x14ac:dyDescent="0.2">
      <c r="B75" s="81">
        <v>2</v>
      </c>
      <c r="C75" s="81" t="s">
        <v>164</v>
      </c>
      <c r="D75" s="90" t="s">
        <v>169</v>
      </c>
      <c r="E75" s="91">
        <v>44649</v>
      </c>
      <c r="F75" s="92">
        <v>0.51180555555555551</v>
      </c>
      <c r="G75" s="81" t="s">
        <v>153</v>
      </c>
      <c r="H75" s="83"/>
    </row>
    <row r="76" spans="2:8" x14ac:dyDescent="0.2">
      <c r="B76" s="81">
        <v>3</v>
      </c>
      <c r="C76" s="81" t="s">
        <v>154</v>
      </c>
      <c r="D76" s="90" t="s">
        <v>168</v>
      </c>
      <c r="E76" s="91">
        <v>44649</v>
      </c>
      <c r="F76" s="92">
        <v>0.65625</v>
      </c>
      <c r="G76" s="81" t="s">
        <v>153</v>
      </c>
      <c r="H76" s="83"/>
    </row>
    <row r="77" spans="2:8" x14ac:dyDescent="0.2">
      <c r="B77" s="81">
        <v>4</v>
      </c>
      <c r="C77" s="81" t="s">
        <v>165</v>
      </c>
      <c r="D77" s="90" t="s">
        <v>167</v>
      </c>
      <c r="E77" s="91">
        <v>44650</v>
      </c>
      <c r="F77" s="92">
        <v>0.64027777777777783</v>
      </c>
      <c r="G77" s="81" t="s">
        <v>153</v>
      </c>
      <c r="H77" s="83"/>
    </row>
    <row r="78" spans="2:8" x14ac:dyDescent="0.2">
      <c r="B78" s="82"/>
      <c r="C78" s="82"/>
      <c r="D78" s="93"/>
      <c r="E78" s="94"/>
      <c r="F78" s="95"/>
      <c r="G78" s="82"/>
      <c r="H78" s="83"/>
    </row>
    <row r="79" spans="2:8" x14ac:dyDescent="0.2">
      <c r="B79" s="82"/>
      <c r="C79" s="82" t="s">
        <v>170</v>
      </c>
      <c r="D79" s="93"/>
      <c r="E79" s="94"/>
      <c r="F79" s="95"/>
      <c r="G79" s="82"/>
      <c r="H79" s="83"/>
    </row>
    <row r="80" spans="2:8" x14ac:dyDescent="0.2">
      <c r="B80" s="82"/>
      <c r="C80" s="82"/>
      <c r="D80" s="93"/>
      <c r="E80" s="94"/>
      <c r="F80" s="95"/>
      <c r="G80" s="82"/>
      <c r="H80" s="83"/>
    </row>
    <row r="81" spans="2:8" x14ac:dyDescent="0.2">
      <c r="B81" s="82"/>
      <c r="C81" s="82" t="s">
        <v>155</v>
      </c>
      <c r="D81" s="93"/>
      <c r="E81" s="94"/>
      <c r="F81" s="95"/>
      <c r="G81" s="82"/>
      <c r="H81" s="83"/>
    </row>
    <row r="82" spans="2:8" x14ac:dyDescent="0.2">
      <c r="B82" s="82"/>
      <c r="C82" s="82"/>
      <c r="D82" s="93"/>
      <c r="E82" s="94"/>
      <c r="F82" s="95"/>
      <c r="G82" s="82"/>
      <c r="H82" s="83"/>
    </row>
    <row r="83" spans="2:8" x14ac:dyDescent="0.2">
      <c r="B83" s="82"/>
      <c r="C83" s="82"/>
      <c r="D83" s="93"/>
      <c r="E83" s="94"/>
      <c r="F83" s="95"/>
      <c r="G83" s="82"/>
      <c r="H83" s="83"/>
    </row>
    <row r="84" spans="2:8" ht="21.75" customHeight="1" x14ac:dyDescent="0.2">
      <c r="B84" s="82"/>
      <c r="C84" s="4" t="s">
        <v>156</v>
      </c>
      <c r="D84" s="4"/>
      <c r="E84" s="94"/>
      <c r="F84" s="95"/>
      <c r="G84" s="82"/>
      <c r="H84" s="83"/>
    </row>
    <row r="85" spans="2:8" ht="21.75" customHeight="1" x14ac:dyDescent="0.2">
      <c r="B85" s="82"/>
      <c r="C85" s="4" t="s">
        <v>171</v>
      </c>
      <c r="D85" s="4"/>
      <c r="E85" s="94"/>
      <c r="F85" s="95"/>
      <c r="G85" s="82"/>
      <c r="H85" s="83"/>
    </row>
    <row r="86" spans="2:8" ht="21.75" customHeight="1" x14ac:dyDescent="0.2">
      <c r="B86" s="82"/>
      <c r="C86" s="96" t="s">
        <v>157</v>
      </c>
      <c r="D86" s="96"/>
      <c r="E86" s="94"/>
      <c r="F86" s="95"/>
      <c r="G86" s="82"/>
      <c r="H86" s="83"/>
    </row>
    <row r="87" spans="2:8" ht="21.75" customHeight="1" x14ac:dyDescent="0.2">
      <c r="B87" s="82"/>
      <c r="C87" s="4" t="s">
        <v>172</v>
      </c>
      <c r="D87" s="4"/>
      <c r="E87" s="94"/>
      <c r="F87" s="95"/>
      <c r="G87" s="82"/>
      <c r="H87" s="83"/>
    </row>
    <row r="88" spans="2:8" ht="21.75" customHeight="1" x14ac:dyDescent="0.2">
      <c r="B88" s="82"/>
      <c r="C88" s="4" t="s">
        <v>158</v>
      </c>
      <c r="D88" s="4"/>
      <c r="E88" s="94"/>
      <c r="F88" s="95"/>
      <c r="G88" s="82"/>
      <c r="H88" s="83"/>
    </row>
    <row r="89" spans="2:8" ht="21.75" customHeight="1" x14ac:dyDescent="0.2">
      <c r="B89" s="82"/>
      <c r="C89" s="4" t="s">
        <v>173</v>
      </c>
      <c r="D89" s="4"/>
      <c r="E89" s="94"/>
      <c r="F89" s="95"/>
      <c r="G89" s="82"/>
      <c r="H89" s="83"/>
    </row>
    <row r="90" spans="2:8" ht="21.75" customHeight="1" x14ac:dyDescent="0.2">
      <c r="B90" s="82"/>
      <c r="C90" s="4" t="s">
        <v>174</v>
      </c>
      <c r="D90" s="4"/>
      <c r="E90" s="94"/>
      <c r="F90" s="95"/>
      <c r="G90" s="82"/>
      <c r="H90" s="83"/>
    </row>
    <row r="91" spans="2:8" ht="21.75" customHeight="1" x14ac:dyDescent="0.2">
      <c r="C91" s="4" t="s">
        <v>175</v>
      </c>
      <c r="D91" s="4"/>
    </row>
    <row r="92" spans="2:8" ht="21.75" customHeight="1" x14ac:dyDescent="0.2">
      <c r="C92" s="4" t="s">
        <v>176</v>
      </c>
      <c r="D92" s="4"/>
    </row>
  </sheetData>
  <mergeCells count="11">
    <mergeCell ref="C86:D86"/>
    <mergeCell ref="C71:H71"/>
    <mergeCell ref="C7:E7"/>
    <mergeCell ref="F7:H7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№2 к протоколу №3</vt:lpstr>
      <vt:lpstr>Протокол №3 от 04.04.2022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2021-02-18T04:44:15Z</cp:lastPrinted>
  <dcterms:created xsi:type="dcterms:W3CDTF">2021-01-14T03:33:14Z</dcterms:created>
  <dcterms:modified xsi:type="dcterms:W3CDTF">2022-04-04T01:36:43Z</dcterms:modified>
</cp:coreProperties>
</file>