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 activeTab="1"/>
  </bookViews>
  <sheets>
    <sheet name="приложение 2 " sheetId="1" r:id="rId1"/>
    <sheet name="Протокол №4 от 31.05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W19" i="1" l="1"/>
  <c r="U19" i="1"/>
  <c r="S19" i="1"/>
  <c r="Q19" i="1"/>
  <c r="O19" i="1"/>
  <c r="M19" i="1"/>
  <c r="K19" i="1"/>
  <c r="G19" i="1"/>
  <c r="W18" i="1"/>
  <c r="U18" i="1"/>
  <c r="S18" i="1"/>
  <c r="Q18" i="1"/>
  <c r="O18" i="1"/>
  <c r="M18" i="1"/>
  <c r="K18" i="1"/>
  <c r="G18" i="1"/>
  <c r="W17" i="1"/>
  <c r="U17" i="1"/>
  <c r="S17" i="1"/>
  <c r="Q17" i="1"/>
  <c r="O17" i="1"/>
  <c r="M17" i="1"/>
  <c r="K17" i="1"/>
  <c r="G17" i="1"/>
  <c r="W16" i="1"/>
  <c r="U16" i="1"/>
  <c r="S16" i="1"/>
  <c r="Q16" i="1"/>
  <c r="O16" i="1"/>
  <c r="M16" i="1"/>
  <c r="K16" i="1"/>
  <c r="G16" i="1"/>
  <c r="W15" i="1"/>
  <c r="U15" i="1"/>
  <c r="S15" i="1"/>
  <c r="Q15" i="1"/>
  <c r="O15" i="1"/>
  <c r="M15" i="1"/>
  <c r="K15" i="1"/>
  <c r="G15" i="1"/>
  <c r="W14" i="1"/>
  <c r="U14" i="1"/>
  <c r="S14" i="1"/>
  <c r="Q14" i="1"/>
  <c r="O14" i="1"/>
  <c r="M14" i="1"/>
  <c r="K14" i="1"/>
  <c r="G14" i="1"/>
  <c r="W13" i="1"/>
  <c r="U13" i="1"/>
  <c r="S13" i="1"/>
  <c r="Q13" i="1"/>
  <c r="O13" i="1"/>
  <c r="M13" i="1"/>
  <c r="K13" i="1"/>
  <c r="G13" i="1"/>
  <c r="W12" i="1"/>
  <c r="U12" i="1"/>
  <c r="S12" i="1"/>
  <c r="Q12" i="1"/>
  <c r="O12" i="1"/>
  <c r="M12" i="1"/>
  <c r="K12" i="1"/>
  <c r="G12" i="1"/>
  <c r="W11" i="1"/>
  <c r="U11" i="1"/>
  <c r="S11" i="1"/>
  <c r="Q11" i="1"/>
  <c r="O11" i="1"/>
  <c r="M11" i="1"/>
  <c r="K11" i="1"/>
  <c r="G11" i="1"/>
  <c r="W10" i="1"/>
  <c r="U10" i="1"/>
  <c r="S10" i="1"/>
  <c r="Q10" i="1"/>
  <c r="O10" i="1"/>
  <c r="M10" i="1"/>
  <c r="K10" i="1"/>
  <c r="G10" i="1"/>
  <c r="W9" i="1"/>
  <c r="U9" i="1"/>
  <c r="S9" i="1"/>
  <c r="Q9" i="1"/>
  <c r="O9" i="1"/>
  <c r="M9" i="1"/>
  <c r="K9" i="1"/>
  <c r="G9" i="1"/>
  <c r="W8" i="1"/>
  <c r="U8" i="1"/>
  <c r="S8" i="1"/>
  <c r="Q8" i="1"/>
  <c r="O8" i="1"/>
  <c r="M8" i="1"/>
  <c r="K8" i="1"/>
  <c r="G8" i="1"/>
  <c r="W7" i="1"/>
  <c r="U7" i="1"/>
  <c r="S7" i="1"/>
  <c r="Q7" i="1"/>
  <c r="O7" i="1"/>
  <c r="M7" i="1"/>
  <c r="K7" i="1"/>
  <c r="G7" i="1"/>
  <c r="W6" i="1"/>
  <c r="U6" i="1"/>
  <c r="S6" i="1"/>
  <c r="Q6" i="1"/>
  <c r="O6" i="1"/>
  <c r="M6" i="1"/>
  <c r="K6" i="1"/>
  <c r="G6" i="1"/>
  <c r="W5" i="1"/>
  <c r="W20" i="1" s="1"/>
  <c r="U5" i="1"/>
  <c r="U20" i="1" s="1"/>
  <c r="S5" i="1"/>
  <c r="S20" i="1" s="1"/>
  <c r="Q5" i="1"/>
  <c r="Q20" i="1" s="1"/>
  <c r="O5" i="1"/>
  <c r="O20" i="1" s="1"/>
  <c r="M5" i="1"/>
  <c r="M20" i="1" s="1"/>
  <c r="K5" i="1"/>
  <c r="K20" i="1" s="1"/>
  <c r="G5" i="1"/>
  <c r="G20" i="1" s="1"/>
</calcChain>
</file>

<file path=xl/sharedStrings.xml><?xml version="1.0" encoding="utf-8"?>
<sst xmlns="http://schemas.openxmlformats.org/spreadsheetml/2006/main" count="232" uniqueCount="115">
  <si>
    <t>Закуп на лекарственные средства и медицинские изделия  на 2022 год.</t>
  </si>
  <si>
    <t>приложение 2 от 30.05.2022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</si>
  <si>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</si>
  <si>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</si>
  <si>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</si>
  <si>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</si>
  <si>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 2022год</t>
  </si>
  <si>
    <t xml:space="preserve">Количество  </t>
  </si>
  <si>
    <t>СУММА</t>
  </si>
  <si>
    <t>Мето поставки</t>
  </si>
  <si>
    <t xml:space="preserve">график поставки </t>
  </si>
  <si>
    <t>ТОО ROGERS PHARMA</t>
  </si>
  <si>
    <t>ИП NURKENT</t>
  </si>
  <si>
    <t>ТОО ФармСинтез</t>
  </si>
  <si>
    <t>ТОО Антиген</t>
  </si>
  <si>
    <t>ТОО Аминамед</t>
  </si>
  <si>
    <t>ТОО MEDOPTIMUM</t>
  </si>
  <si>
    <t>ТОО НурТоре</t>
  </si>
  <si>
    <t xml:space="preserve">Победитель </t>
  </si>
  <si>
    <t>цена</t>
  </si>
  <si>
    <t>сумма</t>
  </si>
  <si>
    <t>Набор для самотестирования на ВИЧ OraQuick® HIV Self-Test</t>
  </si>
  <si>
    <t xml:space="preserve">Набор для самотестирования на ВИЧ OraQuick® HIV Self-Test представляет собой одноразовый иммуноанализ для качественного выявления антител к вирусу иммунодефицита человека типа 1 (ВИЧ-1) и типа 2 (ВИЧ-2) в околодесенной жидкости.
Один набор в пакете содержит:
• разделенный на сегменты пакет (5X4-0004) с одноразовым тест-устройством, консервантом и флаконом с проявляющим раствором;
• многоразовый планшет;
• инструкцию по применению.
</t>
  </si>
  <si>
    <t xml:space="preserve">шт </t>
  </si>
  <si>
    <t>ГККП  «ОБЛАСТНОЙ ЦЕНТР ПО ПРОФИЛАКТИКЕ И БОРЬБЕ СО СПИД», Туркестанской области  г. Туркестан, улица А. Талканбаева, 91А до дверей склада</t>
  </si>
  <si>
    <t>по заявке МО течение 15дней</t>
  </si>
  <si>
    <t xml:space="preserve">Транспортная среда </t>
  </si>
  <si>
    <t>CVTR на основе среды 199 для сбора, транспортировки и хранения проб, содержащих вирусы, объем 450 куб см</t>
  </si>
  <si>
    <t>фл</t>
  </si>
  <si>
    <t>Зонд-тампон</t>
  </si>
  <si>
    <t>Зонд урогенитальный, флокированный для взятия биологического материала из уретры и цервикального канала</t>
  </si>
  <si>
    <t>шт</t>
  </si>
  <si>
    <t xml:space="preserve">Инъекционный лейкопластыр </t>
  </si>
  <si>
    <t>Инъекционный пластырь V8025, нестерильный, дышащий, гипоаллергенный, 25мм диаметром. Предназначен для закрытия места  после всех видов инъекций. Применяется в отделениях амбулаторных и стационарных медицинских учреждений, а также для домашнего применения. Предназначен для пациентов с нормальной и чувствительной кожей. Пластырь применяют после инъекций, забора крови, введения вакцины. Пластырь для инъекций - это уход за ранами после инъекций. Перфорированная структура основы пластыря позволяет коже дышать. Гипоаллергенная адгезивная масса предотвращает раздражение и мацерацию кожи. Прозрачная основа пластыря придает эстетичный вид. Легко наносится на изгибаемые участки тела благодаря своей круглой форме. Гигиеничность, так как каждый продукт упакован в индивидуальную упаковку. Рентгеноконтрастный. Под цвет кожи. В коробке 100 штук.</t>
  </si>
  <si>
    <t>уп</t>
  </si>
  <si>
    <t xml:space="preserve">Фильтравальная бумага для анализа с заметками </t>
  </si>
  <si>
    <t>бланки для неонатального скрининга</t>
  </si>
  <si>
    <t xml:space="preserve">Экспресс тест на ВИЧ определение 4 поколение </t>
  </si>
  <si>
    <t>HIV-1/2 Ag/Ab Combo предназначен для одновременного качественного выявления р24 антигена ВИЧ и антител к ВИЧ-1, ВИЧ-1 группы О и ВИЧ-2 в сыворотке, плазме или цельной крови человека. Позволяет сократить период «серонегативного окна» и сроки выявления сероконверсии у ВИЧ-инфицированных от 2 до 20 дней. Является экспресс-тестом на ВИЧ новейшего 4-
го поколения диагностики в котором применяется комплексный подход — выделение антигенов и антител одновременно. Экспресс тест HIV-1/2 Ag/Ab Combo №100</t>
  </si>
  <si>
    <t xml:space="preserve">Pipettor Probes 3R9601  </t>
  </si>
  <si>
    <t xml:space="preserve">Wash Zone Probe 8C9436 </t>
  </si>
  <si>
    <t>Level Sensor, Bulk Solution 4S6802</t>
  </si>
  <si>
    <t>Level Sensor, Diluted Wash Buffer 4S6902</t>
  </si>
  <si>
    <t>Baffle, Wash Cup 4S6202</t>
  </si>
  <si>
    <t>пакет</t>
  </si>
  <si>
    <t>Probe Tubing, Wash Zone 4S6001</t>
  </si>
  <si>
    <t>Probe Tubing, Waste Aspirate 4S6202</t>
  </si>
  <si>
    <t xml:space="preserve">Пипетка дозатор </t>
  </si>
  <si>
    <t>8 канальный 50-300мкл для лаборатории имеет РУ РК и сертификаты с проберкой</t>
  </si>
  <si>
    <t>Тест-полоска для определения беременности</t>
  </si>
  <si>
    <t>Тест-полоска на определение беременности иммунологическим методом, основанным на качественном определении в моче хорионического гонадотропина человека (ХГЧ). Выпускается в форме полоски (ширина 2,5 мм). Чувствительность – 25мМЕ/мл.</t>
  </si>
  <si>
    <t xml:space="preserve">Преседатель комисси: </t>
  </si>
  <si>
    <t xml:space="preserve">Руководитель                                                                                              </t>
  </si>
  <si>
    <t xml:space="preserve">                                          Жузжасаров Б</t>
  </si>
  <si>
    <t xml:space="preserve">Зам преседатель                                                                                 </t>
  </si>
  <si>
    <t xml:space="preserve">                                          С.Сагитова</t>
  </si>
  <si>
    <t xml:space="preserve"> Члены комисси: </t>
  </si>
  <si>
    <t xml:space="preserve">Главный бухгалтер                                                              </t>
  </si>
  <si>
    <t xml:space="preserve">                                           С.Расулов</t>
  </si>
  <si>
    <t xml:space="preserve">Экономист                                                                        </t>
  </si>
  <si>
    <t xml:space="preserve">                                           Г.Байдилдаева</t>
  </si>
  <si>
    <t xml:space="preserve">Зав.лаборатория                                                        </t>
  </si>
  <si>
    <t xml:space="preserve">                                          Ж.Нишанов</t>
  </si>
  <si>
    <t xml:space="preserve">Мат.бухгалтер                                                           </t>
  </si>
  <si>
    <t xml:space="preserve">                                         Х.Нурметов</t>
  </si>
  <si>
    <t xml:space="preserve">Секретарь                                                                                                                                    </t>
  </si>
  <si>
    <t xml:space="preserve">                                        Р.Дарменова</t>
  </si>
  <si>
    <t>Протокол  итогов закупа лекарственных средств и  медицинских изделий способом запроса ценовых предложений по объявления №4</t>
  </si>
  <si>
    <t xml:space="preserve">г. Туркестан </t>
  </si>
  <si>
    <t xml:space="preserve">            «31» май  2022 год</t>
  </si>
  <si>
    <t>Заказчик/Организатор: ГККП  «Областной центр СПИД по профилактике и борьбе со СПИД» Туркестанской области УОЗ</t>
  </si>
  <si>
    <t>Местонахождения: г.Туркестан, ул. Талканбаева 91А</t>
  </si>
  <si>
    <t xml:space="preserve">Краткое описание  и сумма выделенных средств: </t>
  </si>
  <si>
    <t>приложение 1</t>
  </si>
  <si>
    <t xml:space="preserve">8 канальный 50-30мкл для лаборатории имеет РУ РК и сертификаты и с проберкой </t>
  </si>
  <si>
    <t>Место поставки товара   ГККП  «Областной центр СПИД по профилактике и борьбе со СПИД» Туркестанской области УОЗ,г.Туркестан, ул. Талканбаева 91А, до дверей склада</t>
  </si>
  <si>
    <t xml:space="preserve">Поставка Товара осуществляется по  заявке Заказчика в течение 15  календарных дней. </t>
  </si>
  <si>
    <t>№</t>
  </si>
  <si>
    <t>Потенциальные поставщики</t>
  </si>
  <si>
    <t>Адрес</t>
  </si>
  <si>
    <t>Дата</t>
  </si>
  <si>
    <t>Время</t>
  </si>
  <si>
    <t>Присутсвие на вскрытии</t>
  </si>
  <si>
    <t>1</t>
  </si>
  <si>
    <t>г.Алматы  мкр Мирас 157блок 2 тел 8 7273 11 81 96/97</t>
  </si>
  <si>
    <t>30.05.2022</t>
  </si>
  <si>
    <t>10:33</t>
  </si>
  <si>
    <t xml:space="preserve">нет </t>
  </si>
  <si>
    <t>6</t>
  </si>
  <si>
    <t>г.Нур Султан  пр Сарыарка 31/2 ВП-32 11этаж 8 778 424 69 94</t>
  </si>
  <si>
    <t>4</t>
  </si>
  <si>
    <t>г.Алматы пр Гагарина 238Б нп40  тел 8 7273 96 4040</t>
  </si>
  <si>
    <t>10:38</t>
  </si>
  <si>
    <t>2</t>
  </si>
  <si>
    <t>ТОО НПП Антиген</t>
  </si>
  <si>
    <t>г.Алматы,Карасайский район,с.Абая ул.Азербаева 4. тел 87273 41 05 99</t>
  </si>
  <si>
    <t>10:40</t>
  </si>
  <si>
    <t>3</t>
  </si>
  <si>
    <t>г.Шымкент ул Зердели 2Б/5 тел 8 705 429 29 93</t>
  </si>
  <si>
    <t>10:42</t>
  </si>
  <si>
    <t>5</t>
  </si>
  <si>
    <t xml:space="preserve">г.Шымкент ул Г.Иляева 142 </t>
  </si>
  <si>
    <t>7</t>
  </si>
  <si>
    <t>г.Шымкент ул.Б.Момышулы 21 А тел 8 7252 41 45 30</t>
  </si>
  <si>
    <t xml:space="preserve"> При отсутствии ценовых предложений закуп способом запроса ценовых предложений признается несостоявшимся нет.</t>
  </si>
  <si>
    <t>Ценовые предложения потенциальных поставщиков, победители согласно приложению 2 к данному протоколу</t>
  </si>
  <si>
    <t>Председатель тендерный комиссии:</t>
  </si>
  <si>
    <t>Жузжасаров Бақытжан Заманханович– руководитель</t>
  </si>
  <si>
    <t xml:space="preserve">Зам председатель тендерный комиссии </t>
  </si>
  <si>
    <t>Сайра Сагитова   -заместитель руководителя</t>
  </si>
  <si>
    <t>Члены комиссии:</t>
  </si>
  <si>
    <t>Гаухар Байдилдаева - экономист</t>
  </si>
  <si>
    <t>Жохангир  Нишанов - зав лаборатории</t>
  </si>
  <si>
    <t>Худиер Нурметов - гос закупчик</t>
  </si>
  <si>
    <t xml:space="preserve"> Секретарь :Р.Дарменова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</si>
</sst>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₸_-;\-* #,##0\ _₸_-;_-* &quot;-&quot;??\ _₸_-;_-@_-"/>
    <numFmt numFmtId="167" formatCode="_-* #,##0_р_._-;\-* #,##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</cellStyleXfs>
  <cellXfs count="13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7" fillId="2" borderId="3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/>
    </xf>
    <xf numFmtId="4" fontId="5" fillId="2" borderId="3" xfId="3" applyNumberFormat="1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65" fontId="7" fillId="2" borderId="3" xfId="4" applyNumberFormat="1" applyFont="1" applyFill="1" applyBorder="1" applyAlignment="1">
      <alignment vertical="center"/>
    </xf>
    <xf numFmtId="0" fontId="5" fillId="2" borderId="3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vertical="center" wrapText="1"/>
    </xf>
    <xf numFmtId="0" fontId="5" fillId="2" borderId="3" xfId="5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/>
    </xf>
    <xf numFmtId="166" fontId="2" fillId="2" borderId="3" xfId="1" applyNumberFormat="1" applyFont="1" applyFill="1" applyBorder="1"/>
    <xf numFmtId="0" fontId="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justify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left" vertical="center" wrapText="1"/>
    </xf>
    <xf numFmtId="0" fontId="14" fillId="2" borderId="3" xfId="2" applyFont="1" applyFill="1" applyBorder="1" applyAlignment="1">
      <alignment horizontal="left" vertical="center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5" fontId="14" fillId="2" borderId="3" xfId="4" applyNumberFormat="1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/>
    </xf>
    <xf numFmtId="0" fontId="13" fillId="2" borderId="3" xfId="3" applyFont="1" applyFill="1" applyBorder="1" applyAlignment="1">
      <alignment horizontal="left" vertical="center" wrapText="1"/>
    </xf>
    <xf numFmtId="0" fontId="9" fillId="2" borderId="3" xfId="3" applyFont="1" applyFill="1" applyBorder="1" applyAlignment="1">
      <alignment vertical="center" wrapText="1"/>
    </xf>
    <xf numFmtId="0" fontId="9" fillId="2" borderId="3" xfId="5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3" fillId="2" borderId="3" xfId="3" applyFont="1" applyFill="1" applyBorder="1" applyAlignment="1">
      <alignment horizontal="center"/>
    </xf>
    <xf numFmtId="4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/>
    <xf numFmtId="0" fontId="13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8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167" fontId="9" fillId="2" borderId="0" xfId="0" applyNumberFormat="1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49" fontId="13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167" fontId="9" fillId="2" borderId="0" xfId="0" applyNumberFormat="1" applyFont="1" applyFill="1" applyBorder="1"/>
    <xf numFmtId="0" fontId="13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wrapText="1"/>
    </xf>
    <xf numFmtId="20" fontId="9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14" fontId="9" fillId="2" borderId="0" xfId="0" applyNumberFormat="1" applyFont="1" applyFill="1" applyBorder="1" applyAlignment="1">
      <alignment horizontal="center" vertical="center"/>
    </xf>
    <xf numFmtId="20" fontId="9" fillId="2" borderId="0" xfId="0" applyNumberFormat="1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left" vertical="center" wrapText="1"/>
    </xf>
  </cellXfs>
  <cellStyles count="6">
    <cellStyle name="Обычный" xfId="0" builtinId="0"/>
    <cellStyle name="Обычный 15 2" xfId="3"/>
    <cellStyle name="Обычный 2 20" xfId="5"/>
    <cellStyle name="Обычный 4" xfId="2"/>
    <cellStyle name="Финансовый" xfId="1" builtinId="3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25" workbookViewId="0">
      <selection activeCell="C5" sqref="C5"/>
    </sheetView>
  </sheetViews>
  <sheetFormatPr defaultRowHeight="12" x14ac:dyDescent="0.2"/>
  <cols>
    <col min="1" max="1" width="4.42578125" style="7" customWidth="1"/>
    <col min="2" max="2" width="27.85546875" style="49" customWidth="1"/>
    <col min="3" max="3" width="57.5703125" style="7" customWidth="1"/>
    <col min="4" max="4" width="6.7109375" style="7" customWidth="1"/>
    <col min="5" max="5" width="10.28515625" style="7" customWidth="1"/>
    <col min="6" max="6" width="8" style="7" customWidth="1"/>
    <col min="7" max="7" width="17.28515625" style="7" customWidth="1"/>
    <col min="8" max="9" width="8.42578125" style="7" hidden="1" customWidth="1"/>
    <col min="10" max="10" width="5.7109375" style="7" customWidth="1"/>
    <col min="11" max="11" width="10.7109375" style="7" customWidth="1"/>
    <col min="12" max="12" width="6.28515625" style="7" customWidth="1"/>
    <col min="13" max="13" width="11.28515625" style="7" customWidth="1"/>
    <col min="14" max="14" width="5.28515625" style="7" customWidth="1"/>
    <col min="15" max="15" width="10.5703125" style="7" customWidth="1"/>
    <col min="16" max="16" width="6.7109375" style="7" customWidth="1"/>
    <col min="17" max="17" width="10" style="7" customWidth="1"/>
    <col min="18" max="18" width="5.140625" style="7" customWidth="1"/>
    <col min="19" max="19" width="9.140625" style="7" customWidth="1"/>
    <col min="20" max="20" width="6" style="7" customWidth="1"/>
    <col min="21" max="21" width="9.28515625" style="7" customWidth="1"/>
    <col min="22" max="22" width="9.140625" style="7"/>
    <col min="23" max="23" width="10.7109375" style="7" customWidth="1"/>
    <col min="24" max="24" width="13.28515625" style="7" customWidth="1"/>
    <col min="25" max="16384" width="9.140625" style="7"/>
  </cols>
  <sheetData>
    <row r="1" spans="1:24" x14ac:dyDescent="0.2">
      <c r="A1" s="1"/>
      <c r="B1" s="2"/>
      <c r="C1" s="3"/>
      <c r="D1" s="1"/>
      <c r="E1" s="4"/>
      <c r="F1" s="5"/>
      <c r="G1" s="6"/>
    </row>
    <row r="2" spans="1:24" ht="45" customHeight="1" x14ac:dyDescent="0.2">
      <c r="A2" s="8"/>
      <c r="B2" s="9"/>
      <c r="C2" s="10" t="s">
        <v>0</v>
      </c>
      <c r="D2" s="8"/>
      <c r="E2" s="60" t="s">
        <v>1</v>
      </c>
      <c r="F2" s="60"/>
      <c r="G2" s="60"/>
    </row>
    <row r="3" spans="1:24" s="13" customFormat="1" ht="69.75" customHeight="1" x14ac:dyDescent="0.25">
      <c r="A3" s="61" t="s">
        <v>2</v>
      </c>
      <c r="B3" s="63" t="s">
        <v>3</v>
      </c>
      <c r="C3" s="63" t="s">
        <v>4</v>
      </c>
      <c r="D3" s="63" t="s">
        <v>5</v>
      </c>
      <c r="E3" s="65" t="s">
        <v>6</v>
      </c>
      <c r="F3" s="67" t="s">
        <v>7</v>
      </c>
      <c r="G3" s="67" t="s">
        <v>8</v>
      </c>
      <c r="H3" s="11" t="s">
        <v>9</v>
      </c>
      <c r="I3" s="11" t="s">
        <v>10</v>
      </c>
      <c r="J3" s="58" t="s">
        <v>11</v>
      </c>
      <c r="K3" s="59"/>
      <c r="L3" s="54" t="s">
        <v>12</v>
      </c>
      <c r="M3" s="55"/>
      <c r="N3" s="54" t="s">
        <v>13</v>
      </c>
      <c r="O3" s="55"/>
      <c r="P3" s="54" t="s">
        <v>14</v>
      </c>
      <c r="Q3" s="55"/>
      <c r="R3" s="54" t="s">
        <v>15</v>
      </c>
      <c r="S3" s="55"/>
      <c r="T3" s="58" t="s">
        <v>16</v>
      </c>
      <c r="U3" s="59"/>
      <c r="V3" s="54" t="s">
        <v>17</v>
      </c>
      <c r="W3" s="55"/>
      <c r="X3" s="12" t="s">
        <v>18</v>
      </c>
    </row>
    <row r="4" spans="1:24" s="13" customFormat="1" ht="17.25" customHeight="1" x14ac:dyDescent="0.25">
      <c r="A4" s="62"/>
      <c r="B4" s="64"/>
      <c r="C4" s="64"/>
      <c r="D4" s="64"/>
      <c r="E4" s="66"/>
      <c r="F4" s="68"/>
      <c r="G4" s="68"/>
      <c r="H4" s="14"/>
      <c r="I4" s="14"/>
      <c r="J4" s="12" t="s">
        <v>19</v>
      </c>
      <c r="K4" s="12" t="s">
        <v>20</v>
      </c>
      <c r="L4" s="12" t="s">
        <v>19</v>
      </c>
      <c r="M4" s="12" t="s">
        <v>20</v>
      </c>
      <c r="N4" s="12" t="s">
        <v>19</v>
      </c>
      <c r="O4" s="12" t="s">
        <v>20</v>
      </c>
      <c r="P4" s="12" t="s">
        <v>19</v>
      </c>
      <c r="Q4" s="12" t="s">
        <v>20</v>
      </c>
      <c r="R4" s="12" t="s">
        <v>19</v>
      </c>
      <c r="S4" s="12" t="s">
        <v>20</v>
      </c>
      <c r="T4" s="12" t="s">
        <v>19</v>
      </c>
      <c r="U4" s="12" t="s">
        <v>20</v>
      </c>
      <c r="V4" s="12" t="s">
        <v>19</v>
      </c>
      <c r="W4" s="12" t="s">
        <v>20</v>
      </c>
      <c r="X4" s="12"/>
    </row>
    <row r="5" spans="1:24" ht="112.5" customHeight="1" x14ac:dyDescent="0.2">
      <c r="A5" s="15">
        <v>1</v>
      </c>
      <c r="B5" s="16" t="s">
        <v>21</v>
      </c>
      <c r="C5" s="16" t="s">
        <v>22</v>
      </c>
      <c r="D5" s="17" t="s">
        <v>23</v>
      </c>
      <c r="E5" s="15">
        <v>3840</v>
      </c>
      <c r="F5" s="15">
        <v>1000</v>
      </c>
      <c r="G5" s="18">
        <f>E5*F5</f>
        <v>3840000</v>
      </c>
      <c r="H5" s="56" t="s">
        <v>24</v>
      </c>
      <c r="I5" s="56" t="s">
        <v>25</v>
      </c>
      <c r="J5" s="19">
        <v>3800</v>
      </c>
      <c r="K5" s="19">
        <f>J5*F5</f>
        <v>3800000</v>
      </c>
      <c r="L5" s="19"/>
      <c r="M5" s="19">
        <f>L5*F5</f>
        <v>0</v>
      </c>
      <c r="N5" s="19"/>
      <c r="O5" s="19">
        <f>N5*F5</f>
        <v>0</v>
      </c>
      <c r="P5" s="19"/>
      <c r="Q5" s="19">
        <f>P5*F5</f>
        <v>0</v>
      </c>
      <c r="R5" s="19"/>
      <c r="S5" s="19">
        <f>R5*F5</f>
        <v>0</v>
      </c>
      <c r="T5" s="19"/>
      <c r="U5" s="19">
        <f>T5*F5</f>
        <v>0</v>
      </c>
      <c r="V5" s="19"/>
      <c r="W5" s="19">
        <f>V5*F5</f>
        <v>0</v>
      </c>
      <c r="X5" s="20" t="s">
        <v>11</v>
      </c>
    </row>
    <row r="6" spans="1:24" ht="47.25" customHeight="1" x14ac:dyDescent="0.2">
      <c r="A6" s="15">
        <v>2</v>
      </c>
      <c r="B6" s="21" t="s">
        <v>26</v>
      </c>
      <c r="C6" s="21" t="s">
        <v>27</v>
      </c>
      <c r="D6" s="22" t="s">
        <v>28</v>
      </c>
      <c r="E6" s="23">
        <v>22000</v>
      </c>
      <c r="F6" s="24">
        <v>10</v>
      </c>
      <c r="G6" s="18">
        <f t="shared" ref="G6:G19" si="0">E6*F6</f>
        <v>220000</v>
      </c>
      <c r="H6" s="57"/>
      <c r="I6" s="57"/>
      <c r="J6" s="19"/>
      <c r="K6" s="19">
        <f t="shared" ref="K6:K19" si="1">J6*F6</f>
        <v>0</v>
      </c>
      <c r="L6" s="19"/>
      <c r="M6" s="19">
        <f t="shared" ref="M6:M19" si="2">L6*F6</f>
        <v>0</v>
      </c>
      <c r="N6" s="19"/>
      <c r="O6" s="19">
        <f t="shared" ref="O6:O19" si="3">N6*F6</f>
        <v>0</v>
      </c>
      <c r="P6" s="19">
        <v>22000</v>
      </c>
      <c r="Q6" s="19">
        <f t="shared" ref="Q6:Q19" si="4">P6*F6</f>
        <v>220000</v>
      </c>
      <c r="R6" s="19"/>
      <c r="S6" s="19">
        <f t="shared" ref="S6:S19" si="5">R6*F6</f>
        <v>0</v>
      </c>
      <c r="T6" s="19"/>
      <c r="U6" s="19">
        <f t="shared" ref="U6:U19" si="6">T6*F6</f>
        <v>0</v>
      </c>
      <c r="V6" s="19"/>
      <c r="W6" s="19">
        <f t="shared" ref="W6:W19" si="7">V6*F6</f>
        <v>0</v>
      </c>
      <c r="X6" s="19" t="s">
        <v>14</v>
      </c>
    </row>
    <row r="7" spans="1:24" ht="25.5" customHeight="1" x14ac:dyDescent="0.2">
      <c r="A7" s="25">
        <v>3</v>
      </c>
      <c r="B7" s="21" t="s">
        <v>29</v>
      </c>
      <c r="C7" s="21" t="s">
        <v>30</v>
      </c>
      <c r="D7" s="22" t="s">
        <v>31</v>
      </c>
      <c r="E7" s="26">
        <v>75</v>
      </c>
      <c r="F7" s="27">
        <v>1500</v>
      </c>
      <c r="G7" s="18">
        <f t="shared" si="0"/>
        <v>112500</v>
      </c>
      <c r="H7" s="57"/>
      <c r="I7" s="57"/>
      <c r="J7" s="19"/>
      <c r="K7" s="19">
        <f t="shared" si="1"/>
        <v>0</v>
      </c>
      <c r="L7" s="19">
        <v>70</v>
      </c>
      <c r="M7" s="19">
        <f t="shared" si="2"/>
        <v>105000</v>
      </c>
      <c r="N7" s="19"/>
      <c r="O7" s="19">
        <f t="shared" si="3"/>
        <v>0</v>
      </c>
      <c r="P7" s="19"/>
      <c r="Q7" s="19">
        <f t="shared" si="4"/>
        <v>0</v>
      </c>
      <c r="R7" s="19"/>
      <c r="S7" s="19">
        <f t="shared" si="5"/>
        <v>0</v>
      </c>
      <c r="T7" s="19"/>
      <c r="U7" s="19">
        <f t="shared" si="6"/>
        <v>0</v>
      </c>
      <c r="V7" s="19"/>
      <c r="W7" s="19">
        <f t="shared" si="7"/>
        <v>0</v>
      </c>
      <c r="X7" s="19" t="s">
        <v>12</v>
      </c>
    </row>
    <row r="8" spans="1:24" ht="153" customHeight="1" x14ac:dyDescent="0.2">
      <c r="A8" s="15">
        <v>4</v>
      </c>
      <c r="B8" s="28" t="s">
        <v>32</v>
      </c>
      <c r="C8" s="29" t="s">
        <v>33</v>
      </c>
      <c r="D8" s="30" t="s">
        <v>34</v>
      </c>
      <c r="E8" s="31">
        <v>2500</v>
      </c>
      <c r="F8" s="31">
        <v>100</v>
      </c>
      <c r="G8" s="18">
        <f t="shared" si="0"/>
        <v>250000</v>
      </c>
      <c r="H8" s="57"/>
      <c r="I8" s="57"/>
      <c r="J8" s="19"/>
      <c r="K8" s="19">
        <f t="shared" si="1"/>
        <v>0</v>
      </c>
      <c r="L8" s="19"/>
      <c r="M8" s="19">
        <f t="shared" si="2"/>
        <v>0</v>
      </c>
      <c r="N8" s="19"/>
      <c r="O8" s="19">
        <f t="shared" si="3"/>
        <v>0</v>
      </c>
      <c r="P8" s="19"/>
      <c r="Q8" s="19">
        <f t="shared" si="4"/>
        <v>0</v>
      </c>
      <c r="R8" s="19">
        <v>2490</v>
      </c>
      <c r="S8" s="19">
        <f t="shared" si="5"/>
        <v>249000</v>
      </c>
      <c r="T8" s="19"/>
      <c r="U8" s="19">
        <f t="shared" si="6"/>
        <v>0</v>
      </c>
      <c r="V8" s="19"/>
      <c r="W8" s="19">
        <f t="shared" si="7"/>
        <v>0</v>
      </c>
      <c r="X8" s="32" t="s">
        <v>15</v>
      </c>
    </row>
    <row r="9" spans="1:24" ht="24" x14ac:dyDescent="0.2">
      <c r="A9" s="15">
        <v>5</v>
      </c>
      <c r="B9" s="33" t="s">
        <v>35</v>
      </c>
      <c r="C9" s="34" t="s">
        <v>36</v>
      </c>
      <c r="D9" s="35" t="s">
        <v>31</v>
      </c>
      <c r="E9" s="31">
        <v>580</v>
      </c>
      <c r="F9" s="27">
        <v>2000</v>
      </c>
      <c r="G9" s="18">
        <f t="shared" si="0"/>
        <v>1160000</v>
      </c>
      <c r="H9" s="57"/>
      <c r="I9" s="57"/>
      <c r="J9" s="19"/>
      <c r="K9" s="19">
        <f t="shared" si="1"/>
        <v>0</v>
      </c>
      <c r="L9" s="19"/>
      <c r="M9" s="19">
        <f t="shared" si="2"/>
        <v>0</v>
      </c>
      <c r="N9" s="19">
        <v>580</v>
      </c>
      <c r="O9" s="19">
        <f t="shared" si="3"/>
        <v>1160000</v>
      </c>
      <c r="P9" s="19"/>
      <c r="Q9" s="19">
        <f t="shared" si="4"/>
        <v>0</v>
      </c>
      <c r="R9" s="19"/>
      <c r="S9" s="19">
        <f t="shared" si="5"/>
        <v>0</v>
      </c>
      <c r="T9" s="19"/>
      <c r="U9" s="19">
        <f t="shared" si="6"/>
        <v>0</v>
      </c>
      <c r="V9" s="19"/>
      <c r="W9" s="19">
        <f t="shared" si="7"/>
        <v>0</v>
      </c>
      <c r="X9" s="19" t="s">
        <v>13</v>
      </c>
    </row>
    <row r="10" spans="1:24" ht="108" customHeight="1" x14ac:dyDescent="0.2">
      <c r="A10" s="25">
        <v>6</v>
      </c>
      <c r="B10" s="33" t="s">
        <v>37</v>
      </c>
      <c r="C10" s="33" t="s">
        <v>38</v>
      </c>
      <c r="D10" s="36" t="s">
        <v>34</v>
      </c>
      <c r="E10" s="34">
        <v>169000</v>
      </c>
      <c r="F10" s="37">
        <v>2</v>
      </c>
      <c r="G10" s="18">
        <f t="shared" si="0"/>
        <v>338000</v>
      </c>
      <c r="H10" s="57"/>
      <c r="I10" s="57"/>
      <c r="J10" s="19"/>
      <c r="K10" s="19">
        <f t="shared" si="1"/>
        <v>0</v>
      </c>
      <c r="L10" s="19"/>
      <c r="M10" s="19">
        <f t="shared" si="2"/>
        <v>0</v>
      </c>
      <c r="N10" s="19"/>
      <c r="O10" s="19">
        <f t="shared" si="3"/>
        <v>0</v>
      </c>
      <c r="P10" s="19"/>
      <c r="Q10" s="19">
        <f t="shared" si="4"/>
        <v>0</v>
      </c>
      <c r="R10" s="19"/>
      <c r="S10" s="19">
        <f t="shared" si="5"/>
        <v>0</v>
      </c>
      <c r="T10" s="19">
        <v>169000</v>
      </c>
      <c r="U10" s="19">
        <f t="shared" si="6"/>
        <v>338000</v>
      </c>
      <c r="V10" s="19"/>
      <c r="W10" s="19">
        <f t="shared" si="7"/>
        <v>0</v>
      </c>
      <c r="X10" s="15" t="s">
        <v>16</v>
      </c>
    </row>
    <row r="11" spans="1:24" x14ac:dyDescent="0.2">
      <c r="A11" s="15">
        <v>7</v>
      </c>
      <c r="B11" s="38" t="s">
        <v>39</v>
      </c>
      <c r="C11" s="39" t="s">
        <v>39</v>
      </c>
      <c r="D11" s="40" t="s">
        <v>34</v>
      </c>
      <c r="E11" s="41">
        <v>355005</v>
      </c>
      <c r="F11" s="42">
        <v>2</v>
      </c>
      <c r="G11" s="18">
        <f t="shared" si="0"/>
        <v>710010</v>
      </c>
      <c r="H11" s="57"/>
      <c r="I11" s="57"/>
      <c r="J11" s="19"/>
      <c r="K11" s="19">
        <f t="shared" si="1"/>
        <v>0</v>
      </c>
      <c r="L11" s="19"/>
      <c r="M11" s="19">
        <f t="shared" si="2"/>
        <v>0</v>
      </c>
      <c r="N11" s="19"/>
      <c r="O11" s="19">
        <f t="shared" si="3"/>
        <v>0</v>
      </c>
      <c r="P11" s="19"/>
      <c r="Q11" s="19">
        <f t="shared" si="4"/>
        <v>0</v>
      </c>
      <c r="R11" s="19"/>
      <c r="S11" s="19">
        <f t="shared" si="5"/>
        <v>0</v>
      </c>
      <c r="T11" s="19"/>
      <c r="U11" s="19">
        <f t="shared" si="6"/>
        <v>0</v>
      </c>
      <c r="V11" s="41">
        <v>355005</v>
      </c>
      <c r="W11" s="19">
        <f t="shared" si="7"/>
        <v>710010</v>
      </c>
      <c r="X11" s="19" t="s">
        <v>17</v>
      </c>
    </row>
    <row r="12" spans="1:24" x14ac:dyDescent="0.2">
      <c r="A12" s="15">
        <v>8</v>
      </c>
      <c r="B12" s="38" t="s">
        <v>40</v>
      </c>
      <c r="C12" s="39" t="s">
        <v>40</v>
      </c>
      <c r="D12" s="43" t="s">
        <v>34</v>
      </c>
      <c r="E12" s="41">
        <v>50533</v>
      </c>
      <c r="F12" s="42">
        <v>2</v>
      </c>
      <c r="G12" s="18">
        <f t="shared" si="0"/>
        <v>101066</v>
      </c>
      <c r="H12" s="57"/>
      <c r="I12" s="57"/>
      <c r="J12" s="19"/>
      <c r="K12" s="19">
        <f t="shared" si="1"/>
        <v>0</v>
      </c>
      <c r="L12" s="19"/>
      <c r="M12" s="19">
        <f t="shared" si="2"/>
        <v>0</v>
      </c>
      <c r="N12" s="19"/>
      <c r="O12" s="19">
        <f t="shared" si="3"/>
        <v>0</v>
      </c>
      <c r="P12" s="19"/>
      <c r="Q12" s="19">
        <f t="shared" si="4"/>
        <v>0</v>
      </c>
      <c r="R12" s="19"/>
      <c r="S12" s="19">
        <f t="shared" si="5"/>
        <v>0</v>
      </c>
      <c r="T12" s="19"/>
      <c r="U12" s="19">
        <f t="shared" si="6"/>
        <v>0</v>
      </c>
      <c r="V12" s="41">
        <v>50533</v>
      </c>
      <c r="W12" s="19">
        <f t="shared" si="7"/>
        <v>101066</v>
      </c>
      <c r="X12" s="19" t="s">
        <v>17</v>
      </c>
    </row>
    <row r="13" spans="1:24" ht="15.75" customHeight="1" x14ac:dyDescent="0.2">
      <c r="A13" s="25">
        <v>9</v>
      </c>
      <c r="B13" s="38" t="s">
        <v>41</v>
      </c>
      <c r="C13" s="39" t="s">
        <v>41</v>
      </c>
      <c r="D13" s="43" t="s">
        <v>31</v>
      </c>
      <c r="E13" s="41">
        <v>536130</v>
      </c>
      <c r="F13" s="42">
        <v>1</v>
      </c>
      <c r="G13" s="18">
        <f t="shared" si="0"/>
        <v>536130</v>
      </c>
      <c r="H13" s="57"/>
      <c r="I13" s="57"/>
      <c r="J13" s="19"/>
      <c r="K13" s="19">
        <f t="shared" si="1"/>
        <v>0</v>
      </c>
      <c r="L13" s="19"/>
      <c r="M13" s="19">
        <f t="shared" si="2"/>
        <v>0</v>
      </c>
      <c r="N13" s="19"/>
      <c r="O13" s="19">
        <f t="shared" si="3"/>
        <v>0</v>
      </c>
      <c r="P13" s="19"/>
      <c r="Q13" s="19">
        <f t="shared" si="4"/>
        <v>0</v>
      </c>
      <c r="R13" s="19"/>
      <c r="S13" s="19">
        <f t="shared" si="5"/>
        <v>0</v>
      </c>
      <c r="T13" s="19"/>
      <c r="U13" s="19">
        <f t="shared" si="6"/>
        <v>0</v>
      </c>
      <c r="V13" s="41">
        <v>536130</v>
      </c>
      <c r="W13" s="19">
        <f t="shared" si="7"/>
        <v>536130</v>
      </c>
      <c r="X13" s="19" t="s">
        <v>17</v>
      </c>
    </row>
    <row r="14" spans="1:24" ht="24" x14ac:dyDescent="0.2">
      <c r="A14" s="15">
        <v>10</v>
      </c>
      <c r="B14" s="38" t="s">
        <v>42</v>
      </c>
      <c r="C14" s="39" t="s">
        <v>42</v>
      </c>
      <c r="D14" s="19" t="s">
        <v>31</v>
      </c>
      <c r="E14" s="41">
        <v>681030</v>
      </c>
      <c r="F14" s="42">
        <v>1</v>
      </c>
      <c r="G14" s="18">
        <f t="shared" si="0"/>
        <v>681030</v>
      </c>
      <c r="H14" s="57"/>
      <c r="I14" s="57"/>
      <c r="J14" s="19"/>
      <c r="K14" s="19">
        <f t="shared" si="1"/>
        <v>0</v>
      </c>
      <c r="L14" s="19"/>
      <c r="M14" s="19">
        <f t="shared" si="2"/>
        <v>0</v>
      </c>
      <c r="N14" s="19"/>
      <c r="O14" s="19">
        <f t="shared" si="3"/>
        <v>0</v>
      </c>
      <c r="P14" s="19"/>
      <c r="Q14" s="19">
        <f t="shared" si="4"/>
        <v>0</v>
      </c>
      <c r="R14" s="19"/>
      <c r="S14" s="19">
        <f t="shared" si="5"/>
        <v>0</v>
      </c>
      <c r="T14" s="19"/>
      <c r="U14" s="19">
        <f t="shared" si="6"/>
        <v>0</v>
      </c>
      <c r="V14" s="41">
        <v>681030</v>
      </c>
      <c r="W14" s="19">
        <f t="shared" si="7"/>
        <v>681030</v>
      </c>
      <c r="X14" s="19" t="s">
        <v>17</v>
      </c>
    </row>
    <row r="15" spans="1:24" x14ac:dyDescent="0.2">
      <c r="A15" s="15">
        <v>11</v>
      </c>
      <c r="B15" s="38" t="s">
        <v>43</v>
      </c>
      <c r="C15" s="39" t="s">
        <v>43</v>
      </c>
      <c r="D15" s="19" t="s">
        <v>44</v>
      </c>
      <c r="E15" s="41">
        <v>28298</v>
      </c>
      <c r="F15" s="42">
        <v>3</v>
      </c>
      <c r="G15" s="18">
        <f t="shared" si="0"/>
        <v>84894</v>
      </c>
      <c r="H15" s="57"/>
      <c r="I15" s="57"/>
      <c r="J15" s="19"/>
      <c r="K15" s="19">
        <f t="shared" si="1"/>
        <v>0</v>
      </c>
      <c r="L15" s="19"/>
      <c r="M15" s="19">
        <f t="shared" si="2"/>
        <v>0</v>
      </c>
      <c r="N15" s="19"/>
      <c r="O15" s="19">
        <f t="shared" si="3"/>
        <v>0</v>
      </c>
      <c r="P15" s="19"/>
      <c r="Q15" s="19">
        <f t="shared" si="4"/>
        <v>0</v>
      </c>
      <c r="R15" s="19"/>
      <c r="S15" s="19">
        <f t="shared" si="5"/>
        <v>0</v>
      </c>
      <c r="T15" s="19"/>
      <c r="U15" s="19">
        <f t="shared" si="6"/>
        <v>0</v>
      </c>
      <c r="V15" s="41">
        <v>28298</v>
      </c>
      <c r="W15" s="19">
        <f t="shared" si="7"/>
        <v>84894</v>
      </c>
      <c r="X15" s="19" t="s">
        <v>17</v>
      </c>
    </row>
    <row r="16" spans="1:24" x14ac:dyDescent="0.2">
      <c r="A16" s="25">
        <v>12</v>
      </c>
      <c r="B16" s="38" t="s">
        <v>45</v>
      </c>
      <c r="C16" s="39" t="s">
        <v>45</v>
      </c>
      <c r="D16" s="19" t="s">
        <v>34</v>
      </c>
      <c r="E16" s="41">
        <v>53946</v>
      </c>
      <c r="F16" s="42">
        <v>6</v>
      </c>
      <c r="G16" s="18">
        <f t="shared" si="0"/>
        <v>323676</v>
      </c>
      <c r="H16" s="57"/>
      <c r="I16" s="57"/>
      <c r="J16" s="19"/>
      <c r="K16" s="19">
        <f t="shared" si="1"/>
        <v>0</v>
      </c>
      <c r="L16" s="19"/>
      <c r="M16" s="19">
        <f t="shared" si="2"/>
        <v>0</v>
      </c>
      <c r="N16" s="19"/>
      <c r="O16" s="19">
        <f t="shared" si="3"/>
        <v>0</v>
      </c>
      <c r="P16" s="19"/>
      <c r="Q16" s="19">
        <f t="shared" si="4"/>
        <v>0</v>
      </c>
      <c r="R16" s="19"/>
      <c r="S16" s="19">
        <f t="shared" si="5"/>
        <v>0</v>
      </c>
      <c r="T16" s="19"/>
      <c r="U16" s="19">
        <f t="shared" si="6"/>
        <v>0</v>
      </c>
      <c r="V16" s="41">
        <v>53946</v>
      </c>
      <c r="W16" s="19">
        <f t="shared" si="7"/>
        <v>323676</v>
      </c>
      <c r="X16" s="19" t="s">
        <v>17</v>
      </c>
    </row>
    <row r="17" spans="1:24" ht="24" x14ac:dyDescent="0.2">
      <c r="A17" s="15">
        <v>13</v>
      </c>
      <c r="B17" s="38" t="s">
        <v>46</v>
      </c>
      <c r="C17" s="39" t="s">
        <v>46</v>
      </c>
      <c r="D17" s="19" t="s">
        <v>34</v>
      </c>
      <c r="E17" s="41">
        <v>90156</v>
      </c>
      <c r="F17" s="42">
        <v>1</v>
      </c>
      <c r="G17" s="18">
        <f t="shared" si="0"/>
        <v>90156</v>
      </c>
      <c r="H17" s="57"/>
      <c r="I17" s="57"/>
      <c r="J17" s="19"/>
      <c r="K17" s="19">
        <f t="shared" si="1"/>
        <v>0</v>
      </c>
      <c r="L17" s="19"/>
      <c r="M17" s="19">
        <f t="shared" si="2"/>
        <v>0</v>
      </c>
      <c r="N17" s="19"/>
      <c r="O17" s="19">
        <f t="shared" si="3"/>
        <v>0</v>
      </c>
      <c r="P17" s="19"/>
      <c r="Q17" s="19">
        <f t="shared" si="4"/>
        <v>0</v>
      </c>
      <c r="R17" s="19"/>
      <c r="S17" s="19">
        <f t="shared" si="5"/>
        <v>0</v>
      </c>
      <c r="T17" s="19"/>
      <c r="U17" s="19">
        <f t="shared" si="6"/>
        <v>0</v>
      </c>
      <c r="V17" s="41">
        <v>90156</v>
      </c>
      <c r="W17" s="19">
        <f t="shared" si="7"/>
        <v>90156</v>
      </c>
      <c r="X17" s="19" t="s">
        <v>17</v>
      </c>
    </row>
    <row r="18" spans="1:24" ht="18" customHeight="1" x14ac:dyDescent="0.2">
      <c r="A18" s="15">
        <v>14</v>
      </c>
      <c r="B18" s="44" t="s">
        <v>47</v>
      </c>
      <c r="C18" s="39" t="s">
        <v>48</v>
      </c>
      <c r="D18" s="19" t="s">
        <v>31</v>
      </c>
      <c r="E18" s="43">
        <v>229640</v>
      </c>
      <c r="F18" s="19">
        <v>4</v>
      </c>
      <c r="G18" s="18">
        <f t="shared" si="0"/>
        <v>918560</v>
      </c>
      <c r="H18" s="57"/>
      <c r="I18" s="57"/>
      <c r="J18" s="19"/>
      <c r="K18" s="19">
        <f t="shared" si="1"/>
        <v>0</v>
      </c>
      <c r="L18" s="19">
        <v>229000</v>
      </c>
      <c r="M18" s="19">
        <f t="shared" si="2"/>
        <v>916000</v>
      </c>
      <c r="N18" s="19"/>
      <c r="O18" s="19">
        <f t="shared" si="3"/>
        <v>0</v>
      </c>
      <c r="P18" s="19"/>
      <c r="Q18" s="19">
        <f t="shared" si="4"/>
        <v>0</v>
      </c>
      <c r="R18" s="19"/>
      <c r="S18" s="19">
        <f t="shared" si="5"/>
        <v>0</v>
      </c>
      <c r="T18" s="19"/>
      <c r="U18" s="19">
        <f t="shared" si="6"/>
        <v>0</v>
      </c>
      <c r="V18" s="19"/>
      <c r="W18" s="19">
        <f t="shared" si="7"/>
        <v>0</v>
      </c>
      <c r="X18" s="19" t="s">
        <v>12</v>
      </c>
    </row>
    <row r="19" spans="1:24" ht="57" customHeight="1" x14ac:dyDescent="0.2">
      <c r="A19" s="25">
        <v>15</v>
      </c>
      <c r="B19" s="45" t="s">
        <v>49</v>
      </c>
      <c r="C19" s="44" t="s">
        <v>50</v>
      </c>
      <c r="D19" s="19" t="s">
        <v>31</v>
      </c>
      <c r="E19" s="37">
        <v>90</v>
      </c>
      <c r="F19" s="37">
        <v>500</v>
      </c>
      <c r="G19" s="18">
        <f t="shared" si="0"/>
        <v>45000</v>
      </c>
      <c r="H19" s="57"/>
      <c r="I19" s="57"/>
      <c r="J19" s="19"/>
      <c r="K19" s="19">
        <f t="shared" si="1"/>
        <v>0</v>
      </c>
      <c r="L19" s="19">
        <v>70</v>
      </c>
      <c r="M19" s="19">
        <f t="shared" si="2"/>
        <v>35000</v>
      </c>
      <c r="N19" s="19"/>
      <c r="O19" s="19">
        <f t="shared" si="3"/>
        <v>0</v>
      </c>
      <c r="P19" s="19"/>
      <c r="Q19" s="19">
        <f t="shared" si="4"/>
        <v>0</v>
      </c>
      <c r="R19" s="19"/>
      <c r="S19" s="19">
        <f t="shared" si="5"/>
        <v>0</v>
      </c>
      <c r="T19" s="19"/>
      <c r="U19" s="19">
        <f t="shared" si="6"/>
        <v>0</v>
      </c>
      <c r="V19" s="19"/>
      <c r="W19" s="19">
        <f t="shared" si="7"/>
        <v>0</v>
      </c>
      <c r="X19" s="19" t="s">
        <v>12</v>
      </c>
    </row>
    <row r="20" spans="1:24" x14ac:dyDescent="0.2">
      <c r="A20" s="19"/>
      <c r="B20" s="46"/>
      <c r="C20" s="42"/>
      <c r="D20" s="19"/>
      <c r="E20" s="19"/>
      <c r="F20" s="19"/>
      <c r="G20" s="47">
        <f>SUM(G5:G19)</f>
        <v>9411022</v>
      </c>
      <c r="H20" s="19"/>
      <c r="I20" s="19"/>
      <c r="J20" s="19"/>
      <c r="K20" s="48">
        <f>SUM(K5:K19)</f>
        <v>3800000</v>
      </c>
      <c r="L20" s="48"/>
      <c r="M20" s="48">
        <f>SUM(M5:M19)</f>
        <v>1056000</v>
      </c>
      <c r="N20" s="48"/>
      <c r="O20" s="48">
        <f>SUM(O5:O19)</f>
        <v>1160000</v>
      </c>
      <c r="P20" s="48"/>
      <c r="Q20" s="48">
        <f>SUM(Q5:Q19)</f>
        <v>220000</v>
      </c>
      <c r="R20" s="48"/>
      <c r="S20" s="48">
        <f>SUM(S5:S19)</f>
        <v>249000</v>
      </c>
      <c r="T20" s="48"/>
      <c r="U20" s="48">
        <f>SUM(U5:U19)</f>
        <v>338000</v>
      </c>
      <c r="V20" s="48"/>
      <c r="W20" s="48">
        <f>SUM(W5:W19)</f>
        <v>2526962</v>
      </c>
      <c r="X20" s="19"/>
    </row>
    <row r="21" spans="1:24" x14ac:dyDescent="0.2">
      <c r="C21" s="50"/>
    </row>
    <row r="22" spans="1:24" x14ac:dyDescent="0.2">
      <c r="C22" s="50"/>
    </row>
    <row r="23" spans="1:24" ht="15" customHeight="1" x14ac:dyDescent="0.2">
      <c r="B23" s="51" t="s">
        <v>51</v>
      </c>
    </row>
    <row r="24" spans="1:24" ht="15" customHeight="1" x14ac:dyDescent="0.2">
      <c r="B24" s="51"/>
      <c r="C24" s="52"/>
    </row>
    <row r="25" spans="1:24" ht="15" customHeight="1" x14ac:dyDescent="0.2">
      <c r="B25" s="53" t="s">
        <v>52</v>
      </c>
      <c r="C25" s="52" t="s">
        <v>53</v>
      </c>
    </row>
    <row r="26" spans="1:24" ht="15" customHeight="1" x14ac:dyDescent="0.2">
      <c r="B26" s="53"/>
      <c r="C26" s="52"/>
    </row>
    <row r="27" spans="1:24" ht="15" customHeight="1" x14ac:dyDescent="0.2">
      <c r="B27" s="53" t="s">
        <v>54</v>
      </c>
      <c r="C27" s="52" t="s">
        <v>55</v>
      </c>
    </row>
    <row r="28" spans="1:24" ht="15" customHeight="1" x14ac:dyDescent="0.2">
      <c r="B28" s="53"/>
      <c r="C28" s="52"/>
    </row>
    <row r="29" spans="1:24" ht="15" customHeight="1" x14ac:dyDescent="0.2">
      <c r="B29" s="53"/>
      <c r="C29" s="52"/>
    </row>
    <row r="30" spans="1:24" ht="15" customHeight="1" x14ac:dyDescent="0.2">
      <c r="B30" s="51"/>
      <c r="C30" s="52"/>
    </row>
    <row r="31" spans="1:24" ht="15" customHeight="1" x14ac:dyDescent="0.2">
      <c r="B31" s="51" t="s">
        <v>56</v>
      </c>
      <c r="C31" s="52"/>
    </row>
    <row r="32" spans="1:24" ht="15" customHeight="1" x14ac:dyDescent="0.2">
      <c r="B32" s="51"/>
      <c r="C32" s="52"/>
    </row>
    <row r="33" spans="2:3" ht="15" customHeight="1" x14ac:dyDescent="0.2">
      <c r="B33" s="51" t="s">
        <v>57</v>
      </c>
      <c r="C33" s="52" t="s">
        <v>58</v>
      </c>
    </row>
    <row r="34" spans="2:3" ht="15" customHeight="1" x14ac:dyDescent="0.2">
      <c r="B34" s="51"/>
      <c r="C34" s="52"/>
    </row>
    <row r="35" spans="2:3" ht="15" customHeight="1" x14ac:dyDescent="0.2">
      <c r="B35" s="51" t="s">
        <v>59</v>
      </c>
      <c r="C35" s="52" t="s">
        <v>60</v>
      </c>
    </row>
    <row r="36" spans="2:3" ht="15" customHeight="1" x14ac:dyDescent="0.2">
      <c r="B36" s="51"/>
      <c r="C36" s="52"/>
    </row>
    <row r="37" spans="2:3" ht="15" customHeight="1" x14ac:dyDescent="0.2">
      <c r="B37" s="53"/>
      <c r="C37" s="52"/>
    </row>
    <row r="38" spans="2:3" ht="15" customHeight="1" x14ac:dyDescent="0.2">
      <c r="B38" s="53" t="s">
        <v>61</v>
      </c>
      <c r="C38" s="52" t="s">
        <v>62</v>
      </c>
    </row>
    <row r="39" spans="2:3" ht="15" customHeight="1" x14ac:dyDescent="0.2">
      <c r="B39" s="53"/>
      <c r="C39" s="52"/>
    </row>
    <row r="40" spans="2:3" ht="15" customHeight="1" x14ac:dyDescent="0.2">
      <c r="B40" s="53" t="s">
        <v>63</v>
      </c>
      <c r="C40" s="52" t="s">
        <v>64</v>
      </c>
    </row>
    <row r="41" spans="2:3" ht="15" customHeight="1" x14ac:dyDescent="0.2">
      <c r="B41" s="53"/>
      <c r="C41" s="52"/>
    </row>
    <row r="42" spans="2:3" ht="15" customHeight="1" x14ac:dyDescent="0.2">
      <c r="B42" s="53" t="s">
        <v>65</v>
      </c>
      <c r="C42" s="52" t="s">
        <v>66</v>
      </c>
    </row>
  </sheetData>
  <mergeCells count="17">
    <mergeCell ref="E2:G2"/>
    <mergeCell ref="A3:A4"/>
    <mergeCell ref="B3:B4"/>
    <mergeCell ref="C3:C4"/>
    <mergeCell ref="D3:D4"/>
    <mergeCell ref="E3:E4"/>
    <mergeCell ref="F3:F4"/>
    <mergeCell ref="G3:G4"/>
    <mergeCell ref="V3:W3"/>
    <mergeCell ref="H5:H19"/>
    <mergeCell ref="I5:I19"/>
    <mergeCell ref="J3:K3"/>
    <mergeCell ref="L3:M3"/>
    <mergeCell ref="N3:O3"/>
    <mergeCell ref="P3:Q3"/>
    <mergeCell ref="R3:S3"/>
    <mergeCell ref="T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tabSelected="1" topLeftCell="A19" workbookViewId="0">
      <selection activeCell="D46" sqref="D46"/>
    </sheetView>
  </sheetViews>
  <sheetFormatPr defaultRowHeight="12.75" x14ac:dyDescent="0.2"/>
  <cols>
    <col min="1" max="1" width="9.140625" style="69"/>
    <col min="2" max="2" width="4.5703125" style="69" customWidth="1"/>
    <col min="3" max="3" width="25.85546875" style="69" customWidth="1"/>
    <col min="4" max="4" width="49.42578125" style="69" customWidth="1"/>
    <col min="5" max="5" width="11.7109375" style="71" customWidth="1"/>
    <col min="6" max="6" width="10.7109375" style="69" customWidth="1"/>
    <col min="7" max="7" width="9.140625" style="69"/>
    <col min="8" max="8" width="15.85546875" style="69" customWidth="1"/>
    <col min="9" max="16384" width="9.140625" style="69"/>
  </cols>
  <sheetData>
    <row r="2" spans="2:10" ht="15.75" x14ac:dyDescent="0.25">
      <c r="C2" s="70" t="s">
        <v>67</v>
      </c>
    </row>
    <row r="3" spans="2:10" x14ac:dyDescent="0.2">
      <c r="C3" s="72" t="s">
        <v>68</v>
      </c>
      <c r="D3" s="73"/>
      <c r="E3" s="73"/>
      <c r="F3" s="73"/>
      <c r="G3" s="73"/>
      <c r="H3" s="72" t="s">
        <v>69</v>
      </c>
    </row>
    <row r="4" spans="2:10" ht="23.25" customHeight="1" x14ac:dyDescent="0.2">
      <c r="C4" s="74" t="s">
        <v>70</v>
      </c>
      <c r="D4" s="75"/>
      <c r="E4" s="75"/>
      <c r="F4" s="75"/>
      <c r="G4" s="75"/>
      <c r="H4" s="75"/>
    </row>
    <row r="5" spans="2:10" ht="23.25" customHeight="1" x14ac:dyDescent="0.2">
      <c r="C5" s="74" t="s">
        <v>71</v>
      </c>
      <c r="D5" s="75"/>
      <c r="E5" s="75"/>
      <c r="F5" s="75"/>
      <c r="G5" s="75"/>
      <c r="H5" s="75"/>
    </row>
    <row r="6" spans="2:10" ht="23.25" customHeight="1" x14ac:dyDescent="0.2">
      <c r="C6" s="74" t="s">
        <v>72</v>
      </c>
      <c r="D6" s="75"/>
      <c r="E6" s="75"/>
      <c r="F6" s="75"/>
      <c r="G6" s="75"/>
      <c r="H6" s="75"/>
    </row>
    <row r="7" spans="2:10" ht="15.75" customHeight="1" x14ac:dyDescent="0.2">
      <c r="B7" s="76"/>
      <c r="C7" s="77"/>
      <c r="D7" s="77"/>
      <c r="E7" s="77"/>
      <c r="F7" s="78" t="s">
        <v>73</v>
      </c>
      <c r="G7" s="78"/>
      <c r="H7" s="78"/>
    </row>
    <row r="8" spans="2:10" ht="96.75" customHeight="1" x14ac:dyDescent="0.2">
      <c r="B8" s="79" t="s">
        <v>2</v>
      </c>
      <c r="C8" s="80" t="s">
        <v>3</v>
      </c>
      <c r="D8" s="81" t="s">
        <v>4</v>
      </c>
      <c r="E8" s="81" t="s">
        <v>5</v>
      </c>
      <c r="F8" s="82" t="s">
        <v>6</v>
      </c>
      <c r="G8" s="83" t="s">
        <v>7</v>
      </c>
      <c r="H8" s="83" t="s">
        <v>8</v>
      </c>
      <c r="I8" s="84" t="s">
        <v>9</v>
      </c>
      <c r="J8" s="84" t="s">
        <v>10</v>
      </c>
    </row>
    <row r="9" spans="2:10" ht="49.5" customHeight="1" x14ac:dyDescent="0.2">
      <c r="B9" s="85">
        <v>1</v>
      </c>
      <c r="C9" s="86" t="s">
        <v>21</v>
      </c>
      <c r="D9" s="86" t="s">
        <v>22</v>
      </c>
      <c r="E9" s="87" t="s">
        <v>23</v>
      </c>
      <c r="F9" s="85">
        <v>3840</v>
      </c>
      <c r="G9" s="85">
        <v>1000</v>
      </c>
      <c r="H9" s="88">
        <f>F9*G9</f>
        <v>3840000</v>
      </c>
      <c r="I9" s="89" t="s">
        <v>24</v>
      </c>
      <c r="J9" s="89" t="s">
        <v>25</v>
      </c>
    </row>
    <row r="10" spans="2:10" ht="49.5" customHeight="1" x14ac:dyDescent="0.2">
      <c r="B10" s="85">
        <v>2</v>
      </c>
      <c r="C10" s="90" t="s">
        <v>26</v>
      </c>
      <c r="D10" s="90" t="s">
        <v>27</v>
      </c>
      <c r="E10" s="91" t="s">
        <v>28</v>
      </c>
      <c r="F10" s="92">
        <v>22000</v>
      </c>
      <c r="G10" s="93">
        <v>10</v>
      </c>
      <c r="H10" s="88">
        <f t="shared" ref="H10:H23" si="0">F10*G10</f>
        <v>220000</v>
      </c>
      <c r="I10" s="94"/>
      <c r="J10" s="94"/>
    </row>
    <row r="11" spans="2:10" ht="49.5" customHeight="1" x14ac:dyDescent="0.2">
      <c r="B11" s="95">
        <v>3</v>
      </c>
      <c r="C11" s="90" t="s">
        <v>29</v>
      </c>
      <c r="D11" s="90" t="s">
        <v>30</v>
      </c>
      <c r="E11" s="91" t="s">
        <v>31</v>
      </c>
      <c r="F11" s="96">
        <v>75</v>
      </c>
      <c r="G11" s="97">
        <v>1500</v>
      </c>
      <c r="H11" s="88">
        <f t="shared" si="0"/>
        <v>112500</v>
      </c>
      <c r="I11" s="94"/>
      <c r="J11" s="94"/>
    </row>
    <row r="12" spans="2:10" ht="49.5" customHeight="1" x14ac:dyDescent="0.2">
      <c r="B12" s="85">
        <v>4</v>
      </c>
      <c r="C12" s="98" t="s">
        <v>32</v>
      </c>
      <c r="D12" s="99" t="s">
        <v>33</v>
      </c>
      <c r="E12" s="100" t="s">
        <v>34</v>
      </c>
      <c r="F12" s="101">
        <v>2500</v>
      </c>
      <c r="G12" s="101">
        <v>100</v>
      </c>
      <c r="H12" s="88">
        <f t="shared" si="0"/>
        <v>250000</v>
      </c>
      <c r="I12" s="94"/>
      <c r="J12" s="94"/>
    </row>
    <row r="13" spans="2:10" ht="49.5" customHeight="1" x14ac:dyDescent="0.2">
      <c r="B13" s="85">
        <v>5</v>
      </c>
      <c r="C13" s="102" t="s">
        <v>35</v>
      </c>
      <c r="D13" s="103" t="s">
        <v>36</v>
      </c>
      <c r="E13" s="104" t="s">
        <v>31</v>
      </c>
      <c r="F13" s="101">
        <v>580</v>
      </c>
      <c r="G13" s="97">
        <v>2000</v>
      </c>
      <c r="H13" s="88">
        <f t="shared" si="0"/>
        <v>1160000</v>
      </c>
      <c r="I13" s="94"/>
      <c r="J13" s="94"/>
    </row>
    <row r="14" spans="2:10" ht="49.5" customHeight="1" x14ac:dyDescent="0.2">
      <c r="B14" s="85">
        <v>6</v>
      </c>
      <c r="C14" s="102" t="s">
        <v>37</v>
      </c>
      <c r="D14" s="102" t="s">
        <v>38</v>
      </c>
      <c r="E14" s="104" t="s">
        <v>34</v>
      </c>
      <c r="F14" s="105">
        <v>169000</v>
      </c>
      <c r="G14" s="106">
        <v>2</v>
      </c>
      <c r="H14" s="88">
        <f t="shared" si="0"/>
        <v>338000</v>
      </c>
      <c r="I14" s="94"/>
      <c r="J14" s="94"/>
    </row>
    <row r="15" spans="2:10" ht="49.5" customHeight="1" x14ac:dyDescent="0.2">
      <c r="B15" s="85">
        <v>7</v>
      </c>
      <c r="C15" s="107" t="s">
        <v>39</v>
      </c>
      <c r="D15" s="107" t="s">
        <v>39</v>
      </c>
      <c r="E15" s="108" t="s">
        <v>34</v>
      </c>
      <c r="F15" s="109">
        <v>355005</v>
      </c>
      <c r="G15" s="110">
        <v>2</v>
      </c>
      <c r="H15" s="88">
        <f t="shared" si="0"/>
        <v>710010</v>
      </c>
      <c r="I15" s="94"/>
      <c r="J15" s="94"/>
    </row>
    <row r="16" spans="2:10" ht="49.5" customHeight="1" x14ac:dyDescent="0.2">
      <c r="B16" s="95">
        <v>8</v>
      </c>
      <c r="C16" s="107" t="s">
        <v>40</v>
      </c>
      <c r="D16" s="107" t="s">
        <v>40</v>
      </c>
      <c r="E16" s="111" t="s">
        <v>34</v>
      </c>
      <c r="F16" s="109">
        <v>50533</v>
      </c>
      <c r="G16" s="110">
        <v>2</v>
      </c>
      <c r="H16" s="88">
        <f t="shared" si="0"/>
        <v>101066</v>
      </c>
      <c r="I16" s="94"/>
      <c r="J16" s="94"/>
    </row>
    <row r="17" spans="2:10" ht="49.5" customHeight="1" x14ac:dyDescent="0.2">
      <c r="B17" s="85">
        <v>9</v>
      </c>
      <c r="C17" s="107" t="s">
        <v>41</v>
      </c>
      <c r="D17" s="107" t="s">
        <v>41</v>
      </c>
      <c r="E17" s="111" t="s">
        <v>31</v>
      </c>
      <c r="F17" s="109">
        <v>536130</v>
      </c>
      <c r="G17" s="110">
        <v>1</v>
      </c>
      <c r="H17" s="88">
        <f t="shared" si="0"/>
        <v>536130</v>
      </c>
      <c r="I17" s="94"/>
      <c r="J17" s="94"/>
    </row>
    <row r="18" spans="2:10" ht="49.5" customHeight="1" x14ac:dyDescent="0.2">
      <c r="B18" s="85">
        <v>10</v>
      </c>
      <c r="C18" s="107" t="s">
        <v>42</v>
      </c>
      <c r="D18" s="107" t="s">
        <v>42</v>
      </c>
      <c r="E18" s="112" t="s">
        <v>31</v>
      </c>
      <c r="F18" s="109">
        <v>681030</v>
      </c>
      <c r="G18" s="110">
        <v>1</v>
      </c>
      <c r="H18" s="88">
        <f t="shared" si="0"/>
        <v>681030</v>
      </c>
      <c r="I18" s="94"/>
      <c r="J18" s="94"/>
    </row>
    <row r="19" spans="2:10" ht="49.5" customHeight="1" x14ac:dyDescent="0.2">
      <c r="B19" s="85">
        <v>11</v>
      </c>
      <c r="C19" s="107" t="s">
        <v>43</v>
      </c>
      <c r="D19" s="107" t="s">
        <v>43</v>
      </c>
      <c r="E19" s="112" t="s">
        <v>44</v>
      </c>
      <c r="F19" s="109">
        <v>28298</v>
      </c>
      <c r="G19" s="110">
        <v>3</v>
      </c>
      <c r="H19" s="88">
        <f t="shared" si="0"/>
        <v>84894</v>
      </c>
      <c r="I19" s="94"/>
      <c r="J19" s="94"/>
    </row>
    <row r="20" spans="2:10" ht="49.5" customHeight="1" x14ac:dyDescent="0.2">
      <c r="B20" s="85">
        <v>12</v>
      </c>
      <c r="C20" s="107" t="s">
        <v>45</v>
      </c>
      <c r="D20" s="107" t="s">
        <v>45</v>
      </c>
      <c r="E20" s="112" t="s">
        <v>34</v>
      </c>
      <c r="F20" s="109">
        <v>53946</v>
      </c>
      <c r="G20" s="110">
        <v>6</v>
      </c>
      <c r="H20" s="88">
        <f t="shared" si="0"/>
        <v>323676</v>
      </c>
      <c r="I20" s="94"/>
      <c r="J20" s="94"/>
    </row>
    <row r="21" spans="2:10" ht="49.5" customHeight="1" x14ac:dyDescent="0.2">
      <c r="B21" s="95">
        <v>13</v>
      </c>
      <c r="C21" s="107" t="s">
        <v>46</v>
      </c>
      <c r="D21" s="107" t="s">
        <v>46</v>
      </c>
      <c r="E21" s="112" t="s">
        <v>34</v>
      </c>
      <c r="F21" s="109">
        <v>90156</v>
      </c>
      <c r="G21" s="110">
        <v>1</v>
      </c>
      <c r="H21" s="88">
        <f t="shared" si="0"/>
        <v>90156</v>
      </c>
      <c r="I21" s="94"/>
      <c r="J21" s="94"/>
    </row>
    <row r="22" spans="2:10" ht="49.5" customHeight="1" x14ac:dyDescent="0.2">
      <c r="B22" s="85">
        <v>14</v>
      </c>
      <c r="C22" s="113" t="s">
        <v>47</v>
      </c>
      <c r="D22" s="107" t="s">
        <v>74</v>
      </c>
      <c r="E22" s="112" t="s">
        <v>31</v>
      </c>
      <c r="F22" s="111">
        <v>229640</v>
      </c>
      <c r="G22" s="111">
        <v>4</v>
      </c>
      <c r="H22" s="88">
        <f t="shared" si="0"/>
        <v>918560</v>
      </c>
      <c r="I22" s="94"/>
      <c r="J22" s="94"/>
    </row>
    <row r="23" spans="2:10" ht="49.5" customHeight="1" x14ac:dyDescent="0.2">
      <c r="B23" s="85">
        <v>15</v>
      </c>
      <c r="C23" s="114" t="s">
        <v>49</v>
      </c>
      <c r="D23" s="115" t="s">
        <v>50</v>
      </c>
      <c r="E23" s="112" t="s">
        <v>31</v>
      </c>
      <c r="F23" s="106">
        <v>90</v>
      </c>
      <c r="G23" s="106">
        <v>500</v>
      </c>
      <c r="H23" s="88">
        <f t="shared" si="0"/>
        <v>45000</v>
      </c>
      <c r="I23" s="94"/>
      <c r="J23" s="94"/>
    </row>
    <row r="24" spans="2:10" ht="15.75" customHeight="1" x14ac:dyDescent="0.2">
      <c r="B24" s="112"/>
      <c r="C24" s="113"/>
      <c r="D24" s="116"/>
      <c r="E24" s="112"/>
      <c r="F24" s="112"/>
      <c r="G24" s="112"/>
      <c r="H24" s="117">
        <f>SUM(H9:H23)</f>
        <v>9411022</v>
      </c>
      <c r="I24" s="112"/>
      <c r="J24" s="112"/>
    </row>
    <row r="25" spans="2:10" ht="27.75" customHeight="1" x14ac:dyDescent="0.2">
      <c r="B25" s="118"/>
      <c r="C25" s="119" t="s">
        <v>75</v>
      </c>
      <c r="D25" s="119"/>
      <c r="E25" s="119"/>
      <c r="F25" s="119"/>
      <c r="G25" s="119"/>
      <c r="H25" s="119"/>
    </row>
    <row r="26" spans="2:10" s="123" customFormat="1" ht="42" customHeight="1" x14ac:dyDescent="0.25">
      <c r="B26" s="120"/>
      <c r="C26" s="120" t="s">
        <v>76</v>
      </c>
      <c r="D26" s="120"/>
      <c r="E26" s="121"/>
      <c r="F26" s="120"/>
      <c r="G26" s="120"/>
      <c r="H26" s="122"/>
    </row>
    <row r="27" spans="2:10" ht="38.25" x14ac:dyDescent="0.2">
      <c r="B27" s="124" t="s">
        <v>77</v>
      </c>
      <c r="C27" s="125" t="s">
        <v>78</v>
      </c>
      <c r="D27" s="125" t="s">
        <v>79</v>
      </c>
      <c r="E27" s="125" t="s">
        <v>80</v>
      </c>
      <c r="F27" s="125" t="s">
        <v>81</v>
      </c>
      <c r="G27" s="125" t="s">
        <v>82</v>
      </c>
      <c r="H27" s="126"/>
    </row>
    <row r="28" spans="2:10" x14ac:dyDescent="0.2">
      <c r="B28" s="124" t="s">
        <v>83</v>
      </c>
      <c r="C28" s="112" t="s">
        <v>11</v>
      </c>
      <c r="D28" s="125" t="s">
        <v>84</v>
      </c>
      <c r="E28" s="125" t="s">
        <v>85</v>
      </c>
      <c r="F28" s="125" t="s">
        <v>86</v>
      </c>
      <c r="G28" s="125" t="s">
        <v>87</v>
      </c>
      <c r="H28" s="126"/>
    </row>
    <row r="29" spans="2:10" ht="25.5" x14ac:dyDescent="0.2">
      <c r="B29" s="124" t="s">
        <v>88</v>
      </c>
      <c r="C29" s="127" t="s">
        <v>16</v>
      </c>
      <c r="D29" s="128" t="s">
        <v>89</v>
      </c>
      <c r="E29" s="125" t="s">
        <v>85</v>
      </c>
      <c r="F29" s="129">
        <v>0.44027777777777777</v>
      </c>
      <c r="G29" s="125" t="s">
        <v>87</v>
      </c>
      <c r="H29" s="126"/>
    </row>
    <row r="30" spans="2:10" x14ac:dyDescent="0.2">
      <c r="B30" s="124" t="s">
        <v>90</v>
      </c>
      <c r="C30" s="130" t="s">
        <v>15</v>
      </c>
      <c r="D30" s="125" t="s">
        <v>91</v>
      </c>
      <c r="E30" s="125" t="s">
        <v>85</v>
      </c>
      <c r="F30" s="125" t="s">
        <v>92</v>
      </c>
      <c r="G30" s="125" t="s">
        <v>87</v>
      </c>
      <c r="H30" s="126"/>
    </row>
    <row r="31" spans="2:10" ht="25.5" x14ac:dyDescent="0.2">
      <c r="B31" s="124" t="s">
        <v>93</v>
      </c>
      <c r="C31" s="112" t="s">
        <v>94</v>
      </c>
      <c r="D31" s="125" t="s">
        <v>95</v>
      </c>
      <c r="E31" s="125" t="s">
        <v>85</v>
      </c>
      <c r="F31" s="125" t="s">
        <v>96</v>
      </c>
      <c r="G31" s="125" t="s">
        <v>87</v>
      </c>
      <c r="H31" s="126"/>
    </row>
    <row r="32" spans="2:10" x14ac:dyDescent="0.2">
      <c r="B32" s="124" t="s">
        <v>97</v>
      </c>
      <c r="C32" s="112" t="s">
        <v>12</v>
      </c>
      <c r="D32" s="125" t="s">
        <v>98</v>
      </c>
      <c r="E32" s="125" t="s">
        <v>85</v>
      </c>
      <c r="F32" s="125" t="s">
        <v>99</v>
      </c>
      <c r="G32" s="125" t="s">
        <v>87</v>
      </c>
      <c r="H32" s="126"/>
    </row>
    <row r="33" spans="2:8" x14ac:dyDescent="0.2">
      <c r="B33" s="124" t="s">
        <v>100</v>
      </c>
      <c r="C33" s="112" t="s">
        <v>13</v>
      </c>
      <c r="D33" s="128" t="s">
        <v>101</v>
      </c>
      <c r="E33" s="125" t="s">
        <v>85</v>
      </c>
      <c r="F33" s="129">
        <v>0.45277777777777778</v>
      </c>
      <c r="G33" s="125" t="s">
        <v>87</v>
      </c>
      <c r="H33" s="126"/>
    </row>
    <row r="34" spans="2:8" x14ac:dyDescent="0.2">
      <c r="B34" s="124" t="s">
        <v>102</v>
      </c>
      <c r="C34" s="112" t="s">
        <v>17</v>
      </c>
      <c r="D34" s="128" t="s">
        <v>103</v>
      </c>
      <c r="E34" s="125" t="s">
        <v>85</v>
      </c>
      <c r="F34" s="129">
        <v>0.46180555555555558</v>
      </c>
      <c r="G34" s="125" t="s">
        <v>87</v>
      </c>
      <c r="H34" s="126"/>
    </row>
    <row r="35" spans="2:8" x14ac:dyDescent="0.2">
      <c r="B35" s="118"/>
      <c r="C35" s="118"/>
      <c r="D35" s="131"/>
      <c r="E35" s="132"/>
      <c r="F35" s="133"/>
      <c r="G35" s="118"/>
      <c r="H35" s="126"/>
    </row>
    <row r="36" spans="2:8" x14ac:dyDescent="0.2">
      <c r="B36" s="118"/>
      <c r="C36" s="118" t="s">
        <v>104</v>
      </c>
      <c r="D36" s="131"/>
      <c r="E36" s="132"/>
      <c r="F36" s="133"/>
      <c r="G36" s="118"/>
      <c r="H36" s="126"/>
    </row>
    <row r="37" spans="2:8" x14ac:dyDescent="0.2">
      <c r="B37" s="118"/>
      <c r="C37" s="118"/>
      <c r="D37" s="131"/>
      <c r="E37" s="132"/>
      <c r="F37" s="133"/>
      <c r="G37" s="118"/>
      <c r="H37" s="126"/>
    </row>
    <row r="38" spans="2:8" x14ac:dyDescent="0.2">
      <c r="B38" s="118"/>
      <c r="C38" s="118" t="s">
        <v>105</v>
      </c>
      <c r="D38" s="131"/>
      <c r="E38" s="132"/>
      <c r="F38" s="133"/>
      <c r="G38" s="118"/>
      <c r="H38" s="126"/>
    </row>
    <row r="39" spans="2:8" x14ac:dyDescent="0.2">
      <c r="B39" s="118"/>
      <c r="C39" s="118"/>
      <c r="D39" s="131"/>
      <c r="E39" s="132"/>
      <c r="F39" s="133"/>
      <c r="G39" s="118"/>
      <c r="H39" s="126"/>
    </row>
    <row r="40" spans="2:8" x14ac:dyDescent="0.2">
      <c r="B40" s="118"/>
      <c r="C40" s="118"/>
      <c r="D40" s="131"/>
      <c r="E40" s="132"/>
      <c r="F40" s="133"/>
      <c r="G40" s="118"/>
      <c r="H40" s="126"/>
    </row>
    <row r="41" spans="2:8" ht="21.75" customHeight="1" x14ac:dyDescent="0.2">
      <c r="B41" s="118"/>
      <c r="C41" s="134" t="s">
        <v>106</v>
      </c>
      <c r="D41" s="134"/>
      <c r="E41" s="132"/>
      <c r="F41" s="133"/>
      <c r="G41" s="118"/>
      <c r="H41" s="126"/>
    </row>
    <row r="42" spans="2:8" ht="21.75" customHeight="1" x14ac:dyDescent="0.2">
      <c r="B42" s="118"/>
      <c r="C42" s="134" t="s">
        <v>107</v>
      </c>
      <c r="D42" s="134"/>
      <c r="E42" s="132"/>
      <c r="F42" s="133"/>
      <c r="G42" s="118"/>
      <c r="H42" s="126"/>
    </row>
    <row r="43" spans="2:8" ht="21.75" customHeight="1" x14ac:dyDescent="0.2">
      <c r="B43" s="118"/>
      <c r="C43" s="135" t="s">
        <v>108</v>
      </c>
      <c r="D43" s="135"/>
      <c r="E43" s="132"/>
      <c r="F43" s="133"/>
      <c r="G43" s="118"/>
      <c r="H43" s="126"/>
    </row>
    <row r="44" spans="2:8" ht="21.75" customHeight="1" x14ac:dyDescent="0.2">
      <c r="B44" s="118"/>
      <c r="C44" s="134" t="s">
        <v>109</v>
      </c>
      <c r="D44" s="134"/>
      <c r="E44" s="132"/>
      <c r="F44" s="133"/>
      <c r="G44" s="118"/>
      <c r="H44" s="126"/>
    </row>
    <row r="45" spans="2:8" ht="21.75" customHeight="1" x14ac:dyDescent="0.2">
      <c r="B45" s="118"/>
      <c r="C45" s="134" t="s">
        <v>110</v>
      </c>
      <c r="D45" s="134"/>
      <c r="E45" s="132"/>
      <c r="F45" s="133"/>
      <c r="G45" s="118"/>
      <c r="H45" s="126"/>
    </row>
    <row r="46" spans="2:8" ht="21.75" customHeight="1" x14ac:dyDescent="0.2">
      <c r="B46" s="118"/>
      <c r="C46" s="134" t="s">
        <v>111</v>
      </c>
      <c r="D46" s="134"/>
      <c r="E46" s="132"/>
      <c r="F46" s="133"/>
      <c r="G46" s="118"/>
      <c r="H46" s="126"/>
    </row>
    <row r="47" spans="2:8" ht="21.75" customHeight="1" x14ac:dyDescent="0.2">
      <c r="B47" s="118"/>
      <c r="C47" s="134" t="s">
        <v>112</v>
      </c>
      <c r="D47" s="134"/>
      <c r="E47" s="132"/>
      <c r="F47" s="133"/>
      <c r="G47" s="118"/>
      <c r="H47" s="126"/>
    </row>
    <row r="48" spans="2:8" ht="21.75" customHeight="1" x14ac:dyDescent="0.2">
      <c r="C48" s="134" t="s">
        <v>113</v>
      </c>
      <c r="D48" s="134"/>
    </row>
    <row r="49" spans="3:4" s="69" customFormat="1" ht="21.75" customHeight="1" x14ac:dyDescent="0.2">
      <c r="C49" s="134" t="s">
        <v>114</v>
      </c>
      <c r="D49" s="134"/>
    </row>
  </sheetData>
  <mergeCells count="6">
    <mergeCell ref="C7:E7"/>
    <mergeCell ref="F7:H7"/>
    <mergeCell ref="I9:I23"/>
    <mergeCell ref="J9:J23"/>
    <mergeCell ref="C25:H25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 </vt:lpstr>
      <vt:lpstr>Протокол №4 от 31.05.2022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2015-06-05T18:17:20Z</dcterms:created>
  <dcterms:modified xsi:type="dcterms:W3CDTF">2022-05-31T04:43:06Z</dcterms:modified>
</cp:coreProperties>
</file>