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05" yWindow="-105" windowWidth="23250" windowHeight="12570"/>
  </bookViews>
  <sheets>
    <sheet name="приложение 1" sheetId="2" r:id="rId1"/>
  </sheets>
  <definedNames>
    <definedName name="_xlnm._FilterDatabase" localSheetId="0" hidden="1">'приложение 1'!$A$4:$V$70</definedName>
  </definedNames>
  <calcPr calcId="144525"/>
</workbook>
</file>

<file path=xl/calcChain.xml><?xml version="1.0" encoding="utf-8"?>
<calcChain xmlns="http://schemas.openxmlformats.org/spreadsheetml/2006/main">
  <c r="G60" i="2" l="1"/>
  <c r="G59" i="2"/>
  <c r="G58" i="2"/>
  <c r="G67" i="2" l="1"/>
  <c r="G68" i="2"/>
  <c r="G69" i="2"/>
  <c r="G63" i="2"/>
  <c r="G64" i="2"/>
  <c r="G65" i="2"/>
  <c r="G66" i="2"/>
  <c r="G47" i="2"/>
  <c r="G13" i="2"/>
  <c r="G55" i="2" l="1"/>
  <c r="G20" i="2"/>
  <c r="G21" i="2"/>
  <c r="G22" i="2"/>
  <c r="G23" i="2"/>
  <c r="G24" i="2"/>
  <c r="G25" i="2"/>
  <c r="G26" i="2"/>
  <c r="G27" i="2"/>
  <c r="G28" i="2"/>
  <c r="G29" i="2"/>
  <c r="G30" i="2"/>
  <c r="G31" i="2"/>
  <c r="G32" i="2"/>
  <c r="G33" i="2"/>
  <c r="G34" i="2"/>
  <c r="G35" i="2"/>
  <c r="G36" i="2"/>
  <c r="G37" i="2"/>
  <c r="G38" i="2"/>
  <c r="G39" i="2"/>
  <c r="G40" i="2"/>
  <c r="G41" i="2"/>
  <c r="G42" i="2"/>
  <c r="G43" i="2"/>
  <c r="G44" i="2"/>
  <c r="G45" i="2"/>
  <c r="G46" i="2"/>
  <c r="G48" i="2"/>
  <c r="G49" i="2"/>
  <c r="G50" i="2"/>
  <c r="G51" i="2"/>
  <c r="G52" i="2"/>
  <c r="G53" i="2"/>
  <c r="G54" i="2"/>
  <c r="G56" i="2"/>
  <c r="G57" i="2"/>
  <c r="G61" i="2"/>
  <c r="G62" i="2"/>
  <c r="G6" i="2" l="1"/>
  <c r="G16" i="2"/>
  <c r="G5" i="2"/>
  <c r="G14" i="2"/>
  <c r="G15" i="2"/>
  <c r="G17" i="2"/>
  <c r="G7" i="2"/>
  <c r="G8" i="2"/>
  <c r="G10" i="2"/>
  <c r="G19" i="2"/>
  <c r="G18" i="2"/>
  <c r="G9" i="2"/>
  <c r="G12" i="2"/>
  <c r="G11" i="2"/>
  <c r="G70" i="2" l="1"/>
</calcChain>
</file>

<file path=xl/sharedStrings.xml><?xml version="1.0" encoding="utf-8"?>
<sst xmlns="http://schemas.openxmlformats.org/spreadsheetml/2006/main" count="352" uniqueCount="196">
  <si>
    <t>№ лота</t>
  </si>
  <si>
    <t xml:space="preserve">    Международное непатентованное название лекарственного средства или наименование изделий медицинского назначения</t>
  </si>
  <si>
    <t xml:space="preserve">Полная характеристика (описание) товаров (с указанием формы выпуска и дозировки) </t>
  </si>
  <si>
    <t>Ед.изм.</t>
  </si>
  <si>
    <t xml:space="preserve">Количество  </t>
  </si>
  <si>
    <t>СУММА</t>
  </si>
  <si>
    <t>Место поставки</t>
  </si>
  <si>
    <t xml:space="preserve">график поставки </t>
  </si>
  <si>
    <t xml:space="preserve">по заявку заказчика </t>
  </si>
  <si>
    <t>уп</t>
  </si>
  <si>
    <t xml:space="preserve">Стеклографы (маркеры перманентные) </t>
  </si>
  <si>
    <t>красный</t>
  </si>
  <si>
    <t>шт</t>
  </si>
  <si>
    <t>Бумага фильтровальная средная</t>
  </si>
  <si>
    <t xml:space="preserve">фильтр (21*21), уп.1 кг </t>
  </si>
  <si>
    <t>кг</t>
  </si>
  <si>
    <t xml:space="preserve">Кленка резиноткановая </t>
  </si>
  <si>
    <t xml:space="preserve">медицинские кленка </t>
  </si>
  <si>
    <t>мет</t>
  </si>
  <si>
    <t xml:space="preserve">Наконечник 0.5-250мкл </t>
  </si>
  <si>
    <t xml:space="preserve">универсал ,1000шт/уп., </t>
  </si>
  <si>
    <t xml:space="preserve">Наконечник 0.5-1000мкл </t>
  </si>
  <si>
    <t>универсал ,1000шт/уп.,</t>
  </si>
  <si>
    <t>САЛФЕТКИ </t>
  </si>
  <si>
    <t>Салфетки упаковываются в емкость-диспенсер (банку либо ведро). Предназначены для использования как в сухом виде (в качестве ветоши), так и в пропитанном дезинфицирующим раствором для гигиенической обработки рук медицинских работников и сотрудников различных предприятий, а также для обеззараживания различного рода поверхностей.Рулон содержит 200 шт. Размер салфеток 15х30 см. Плотность: 40 г/ кв.м</t>
  </si>
  <si>
    <t xml:space="preserve">Азотная кислота </t>
  </si>
  <si>
    <t xml:space="preserve">ЧДА </t>
  </si>
  <si>
    <t>Жгут медицинский многоразовый</t>
  </si>
  <si>
    <t>Предназначен для перетягивания вен при взятии крови и остановки кровотечений при травмах.</t>
  </si>
  <si>
    <t xml:space="preserve">Перикс водород </t>
  </si>
  <si>
    <t xml:space="preserve">6%-400мл раствор наружного применение </t>
  </si>
  <si>
    <t>фл</t>
  </si>
  <si>
    <t xml:space="preserve">Наконечник </t>
  </si>
  <si>
    <t>100мкл с фильтрам №1000шт в уп</t>
  </si>
  <si>
    <t>10 мкл с фильтром   №1000 шт в уп</t>
  </si>
  <si>
    <t>20мкл с фильтрам №1000шт в уп</t>
  </si>
  <si>
    <t xml:space="preserve">Транспортная среда </t>
  </si>
  <si>
    <t xml:space="preserve">CVTR на основе среды 1, транспортировки и хранения проб, содержащих вирусы, объем 2,0мл  CVTR -1,5мл </t>
  </si>
  <si>
    <t>Одноразовый защитный комбинезон</t>
  </si>
  <si>
    <t>Одноразовый защитный комбинезон производится из специального лёгкого нетканого полотна - спанбонда. Изготовлен из 100% полипропилена «cпанбонд»</t>
  </si>
  <si>
    <t>Наконечники с фильтром</t>
  </si>
  <si>
    <t>200 мкл, стерильные в штатитве, апирогенные, свободные от ДНК/РНК и ПЦР-инибиторов,имеют двойной гидрофобный фильтр без самоуплотняющих добавок. Предназначены для работы в ПЦР.  №96</t>
  </si>
  <si>
    <t>Криопробирки</t>
  </si>
  <si>
    <t xml:space="preserve">Криопробирка 2 мл с винтовой крышкой, с юбкой, с полем для записи. Криопробирки изготовлены из полипропилена и предназначены для хранения и транспортировки образцов в азоте при температуре до -196С.  </t>
  </si>
  <si>
    <t>Бутыль из темного стекла</t>
  </si>
  <si>
    <t>Бутыли для реактивов объем 1000мл</t>
  </si>
  <si>
    <t xml:space="preserve">Бутыли для реактивов объем 20л с резиновой пробкой </t>
  </si>
  <si>
    <t>Гигрометр ВИТ-2</t>
  </si>
  <si>
    <t>Гигрометр психрометрический используется для получения показаний относительной влажности, а кроме того, температуры воздуха в помещении</t>
  </si>
  <si>
    <t>Раствор  для окраски мазков</t>
  </si>
  <si>
    <t>Азур-Эозин по Романовскому с буфером</t>
  </si>
  <si>
    <t>литр</t>
  </si>
  <si>
    <t>Масло иммерсионное</t>
  </si>
  <si>
    <t>Масло иммерсионное для микроскопии Тип А (классическое)  100 мл</t>
  </si>
  <si>
    <t xml:space="preserve">Латок сетчатый </t>
  </si>
  <si>
    <t>Для  Шкафа Сушильный ШС – 80, нержавеющиий</t>
  </si>
  <si>
    <t xml:space="preserve">Ванночка РР </t>
  </si>
  <si>
    <t>Для окрашивания предм.стекл 20 гнезд + штатив</t>
  </si>
  <si>
    <t>Пипетка Пастера 2 мл</t>
  </si>
  <si>
    <t>Пипетки Пастера нестерильные предназначены для дозирования растворов при проведении серологических и бактериологических исследований.</t>
  </si>
  <si>
    <t>Покровные стекло 20*20 мм</t>
  </si>
  <si>
    <t>Прозрачные квадратные стеклянные покровные стекла для микроскопа</t>
  </si>
  <si>
    <t xml:space="preserve">Дозатор </t>
  </si>
  <si>
    <t>Восьмиканальный 50-300 мкл</t>
  </si>
  <si>
    <t>Станция для промывки глаз</t>
  </si>
  <si>
    <t xml:space="preserve">Микропробирка эппендорфа </t>
  </si>
  <si>
    <t>Предназначена для взятия микропроб сыворотки крови и других биологических жидкостей, их хранения и транспортировки в медицинское учреждение. Пробирка Эппендорфа представляет собой градуированную микроцентрифужную пробирку с защёлкивающейся крышкой. Изготовлена пробирка из полипропилена, что обеспечивает возможность автоклавирования в стандартном режиме Объем - 0,2 мл ПП, градуированные, муаровая поверхность для надписей;сертифицированы на отсутствие ДНКаз, РНКаз, ДНК;</t>
  </si>
  <si>
    <t xml:space="preserve">шт </t>
  </si>
  <si>
    <t xml:space="preserve">Диспенсерная система </t>
  </si>
  <si>
    <t xml:space="preserve">Диспенсерная система состоит  из ведра и салфеток.
Ведро имеет пластиковую ручку и крышку красного цвета. Объем емкости -5 литра. Высота – 140 мм.                               
Рулон салфеток, из нетканого материала, (состав: 30% вискоза,  70% полиэфир.Предназначена для многоразового использования со специальной вытяжкой и рулона сухих салфеток для пропитки любым средством. В комбинации с дезинфицирующим средством полотенца обеспечивают высокое качество уборки, позволяют сократить время уборки и расход дезинфицирующего средства.ЧАС (суммарно) - 4,5 – 5,5%, изопропиловый спирт в качестве функциональных добавок.
</t>
  </si>
  <si>
    <t>Инъекционный пластырь V8025, нестерильный, дышащий, гипоаллергенный, 38мм *78мм диаметром. Предназначен для закрытия места  после всех видов инъекций. Применяется в отделениях амбулаторных и стационарных медицинских учреждений, а также для домашнего применения. Предназначен для пациентов с нормальной и чувствительной кожей. Пластырь применяют после инъекций, забора крови, введения вакцины. Пластырь для инъекций - это уход за ранами после инъекций. Перфорированная структура основы пластыря позволяет коже дышать. Гипоаллергенная адгезивная масса предотвращает раздражение и мацерацию кожи. Прозрачная основа пластыря придает эстетичный вид. Легко наносится на изгибаемые участки тела благодаря своей круглой форме. Гигиеничность, так как каждый продукт упакован в индивидуальную упаковку. Рентгеноконтрастный. Под цвет кожи. В коробке 50штук.</t>
  </si>
  <si>
    <t xml:space="preserve">Plum eye wash  содержит стерильный раствор хлорида натрия (0,9%), соответствующий натуральной глазной жидкости. Это средство нежно промывает глаза и предотвращает последующее загрязнение глаз. Только раствор </t>
  </si>
  <si>
    <t xml:space="preserve">Термоконтейнер </t>
  </si>
  <si>
    <t xml:space="preserve">Дозатор 1-канальный </t>
  </si>
  <si>
    <t>20-200мкл</t>
  </si>
  <si>
    <t xml:space="preserve">Контейнер медотходов </t>
  </si>
  <si>
    <t xml:space="preserve">Штатив Z образный </t>
  </si>
  <si>
    <t xml:space="preserve">Салфетка безборсовые </t>
  </si>
  <si>
    <t xml:space="preserve">Локтевой дозатор </t>
  </si>
  <si>
    <t xml:space="preserve">Пинцет </t>
  </si>
  <si>
    <t>анатомические  чтиковой остроконечный 150мм</t>
  </si>
  <si>
    <t>Закуп на лекарственные средства и медицинские изделия  на 2024 год.</t>
  </si>
  <si>
    <t>цена 2024год</t>
  </si>
  <si>
    <t xml:space="preserve">нержавейши сталый диспенсопак </t>
  </si>
  <si>
    <t xml:space="preserve">6литр с наклейками </t>
  </si>
  <si>
    <t xml:space="preserve">1лит  с наклейками </t>
  </si>
  <si>
    <t xml:space="preserve">для пцр  Z-образные  спенлейс безборсовые </t>
  </si>
  <si>
    <t>Штатив медицинский полимерный для пробирок, Z-образный на 50 гнезд</t>
  </si>
  <si>
    <t xml:space="preserve">Штатив для микропробирок 0,2мл </t>
  </si>
  <si>
    <t xml:space="preserve">Штатив </t>
  </si>
  <si>
    <t xml:space="preserve">для микроцентрофужных пцр пробирок 1,5мл и 0,5мл </t>
  </si>
  <si>
    <t xml:space="preserve">Для ПЦР-амплификации ДНК Chlamydia trachomatis с гибридизационно-флуоресцентной детекцией продуктов амплификации в режиме «реального времени»
 Все компоненты набора готовы к работе и не требуют восстановления
 ПЦР-смесь-1 должна быть раскапана под воск, в пробирки 0,2 мл для обеспечения «горячего старта»
 Наличие готовой ПЦР-смеси-2, не требующей смешивания дополнительных компонентов
 Наличие комплексного положительного контрольного образца (ПКО) ДНК Chlamydia trachomatis, ДНК-буфера
 Готовые ПЦР-смеси должны иметь срок годности равный сроку годности тест-системы
 Количество тестов не менее 110
 Остаточный срок годности не менее 7 месяцев
</t>
  </si>
  <si>
    <t>набор</t>
  </si>
  <si>
    <t>Для ПЦР-амплификации ДНК Trichomonas vaginalis с гибридизационно-флуоресцентной детекцией продуктов амплификации в режиме «реального времени» ПЦР-смесь-1 должна быть раскапана под воск, в пробирки 0,2 мл для обеспечения «горячего старта» Наличие готовой ПЦР-смеси-2, не требующей смешивания дополнительных компонентов Наличие положительного контрольного образца (ПКО) ДНК Trichomonas vaginalis, ДНК-буфера Количество тестов не менее 110 Остаточный срок годности не менее 7 месяце</t>
  </si>
  <si>
    <t>Для ПЦР-амплификации ДНК Neisseria gonorrhoeae с гибридизационно-флуоресцентной детекцией продуктов амплификации в режиме «реального времени» Возможность осуществления анализа с одной парой праймеров ПЦР-смесь-1 должна быть раскапана под воск, в пробирки 0,2 мл для обеспечения «горячего старта» Наличие готовой ПЦР-смеси-2, не требующей смешивания дополнительных компонентов Наличие положительного контрольного образца (ПКО) ДНК Neisseria gonorrhoeae, ДНК-буфера Количество тестов не менее 110 Остаточный срок годности не менее 7 месяцев</t>
  </si>
  <si>
    <t>Для ПЦР-амплификации ДНК Mycoplasma genitalium с гибридизационно-флуоресцентной детекцией продуктов амплификации в режиме «реального времени» Все компоненты набора готовы к работе и не требуют восстановления ПЦР-смесь-1 должна быть раскапана под воск, в пробирки 0,2 мл для обеспечения «горячего старта» Наличие готовой ПЦР-смеси-2, не требующей смешивания дополнительных компонентов Наличие комплексного положительного контрольного образца (ПКО) ДНК Mycoplasma hominis, ДНКбуфера Готовые ПЦР-смеси должны иметь срок годности равный сроку годности тест-системы Количество тестов не менее 110 Остаточный срок годности не менее 7 месяцев</t>
  </si>
  <si>
    <t xml:space="preserve">Для ПЦР-амплификации ДНК микроорганизмов U.parvum и U.urealyticum с гибридизационно-флуоресцентной детекцией продуктов амплификации в режиме «реального времени» Все компоненты набора готовы к работе и не требуют восстановления ПЦР-смесь-1 должна быть раскапана под воск, в пробирки 0,2 мл для обеспечения «горячего старта» Наличие готовой ПЦР-смеси-2, не требующей смешивания дополнительных компонентов Наличие комплексного положительного контрольного образца (ПКО) ДНК, ДНК-буфера Готовые ПЦР-смеси должны иметь срок годности равный сроку годности тест-системы Количество тестов не менее 110 
Остаточный срок годности не менее 7 месяцев
</t>
  </si>
  <si>
    <t>Для амплификации ДНК вируса простого герпеса I и II типов (HSV I,II) Возможность гибридизационно-флуоресцентной детекции продуктов амплификации в режиме «реального времени» Готовые ПЦР-смеси должны иметь срок годности равный сроку годности тест-системы Все компоненты набора готовы к работе и не требуют восстановления ПЦР-смесь-1 должна быть расфасована под воск в пробирки 0,2 мл (обеспечение «горячего старта») Наличие готовой ПЦР-смеси-2, не требующей смешивания дополнительных компонентов Наличие комплексного положительного контрольного образца (ПКО) Наличие ДНК-буфера Количество тестов не менее 110 Остаточный срок годности не менее 7 месяцев</t>
  </si>
  <si>
    <t xml:space="preserve">Комплект реагентов для выделения ДНК из 
клинического материала
</t>
  </si>
  <si>
    <t xml:space="preserve">Возможность выделения ДНК из клинического материала (мазки, соскобы слизистых оболочек, а также эрозивно-язвенных элементов слизистых и кожи человека) с использованием сорбции на силикагеле 
Возможность использования внутреннего контрольного образца на этапе выделения нуклеиновых кислот 
Наличие комплекта контрольных образцов ВКО, ОКО
 Наличие лизирующего раствора. 
Наличие универсального сорбента
 Наличие растворов для отмывки и элюции ДНК Количество проб не менее 100. Остаточный срок годности не менее 7 месяцев
</t>
  </si>
  <si>
    <t>Штатив для микропробирок 0,2 мл   96 ячейк</t>
  </si>
  <si>
    <t xml:space="preserve">Термометр </t>
  </si>
  <si>
    <t xml:space="preserve">Гемостатические пластырь  </t>
  </si>
  <si>
    <t xml:space="preserve">для холодильника ТС-М7 </t>
  </si>
  <si>
    <t>термоконтейнера выполнен из ударопрочного пластика HDPE (полиэтилен высокой плотности и низкого давления), которому не страшны удары и царапины. Внутренний слой состоит из полипропилена.Максимальный показатель автономного сохранения холода внутри термоконтейнера - до 48 часов.  Контейнер оснащен складной ручкой для удобной транспортировки, c датчикам.  Объем модели - 8 л.</t>
  </si>
  <si>
    <t xml:space="preserve">Тест для определение беременность </t>
  </si>
  <si>
    <t xml:space="preserve">Аптечка </t>
  </si>
  <si>
    <t xml:space="preserve">Бахила капсулах </t>
  </si>
  <si>
    <t xml:space="preserve">СИЗ комплект </t>
  </si>
  <si>
    <t xml:space="preserve">Жгут медицинский резиновой </t>
  </si>
  <si>
    <t xml:space="preserve">резиновой </t>
  </si>
  <si>
    <t xml:space="preserve">Укладка контейнер для переноса пробирок УКТП-01 </t>
  </si>
  <si>
    <t xml:space="preserve">Емкость ЕДПО </t>
  </si>
  <si>
    <t>Емкость-контейнер для хранения термометров ЕХТ</t>
  </si>
  <si>
    <t>Амилаза (Amylase) - AMY   из Автоматического   биохимического анализатора CS-240</t>
  </si>
  <si>
    <t xml:space="preserve">Реагент применяется для лабораторного квантитативного определения активности ɑ-амилаза в сыворотке крови человека или моче на биохимическом анализаторе CS-T180. Данный реагент действует методу, рекомендованному Международной федерацией клинической химии (IFCC), этилен-pNP-G7 (E-pNP-G7) принимается в качестве субстрата для предотвращения разложения эктоэнзима.  Компоненты:  Реагент 1- Глюкозидаза ＞4500 у./л.; Сульфат магния 10 ммоль./л.; Хлорид натрия 50 ммоль./л.; Буфер HEPES 50 ммоль./л. Реагент 2 - E  pNP-G7 5.5 ммоль./л.;  уфер HEPES 50 ммоль./л.; Хлорид натрия 50 ммоль./л.; Компоненты не могут быть взаимозаменяемы в различных комплектах. Время тестирования 60 сек. Линейный диапазон реагента: свыше 1500 у/л. Фасовка R1 4×50 мл. R2 1×50 мл. Количество тестов в упаковке не менее 783.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
</t>
  </si>
  <si>
    <t xml:space="preserve"> Кальций-арсеназо (Calcium-Arsenazo) - Ca-ARS из Автоматического   биохимического анализатора CS-240</t>
  </si>
  <si>
    <t>Реагент применяется для количественного определения в условиях in vitro концентрации кальция в сыворотке, плазме или моче на биохимическом анализаторе CS-T240. Arsenazo III реагента связывается с ионом кальция образца и образует пурпурную комбинацию Arsenazo II-кальций. Содержание в комбинации находится в прямой пропорции к концентрации кальция в образце. Концентрация кальция может быть рассчитана за счет измерения изменения значения абсорбции при 650~660 нм. Компоненты (рабочий реагент): Буфер 150 ммоль/л; Arsenazo III 150 мкмоль/л; Поверхностно активный реагент 0,5%.  Длительность теста 60-120 секунд. Линейный диапазон для данного реагента составляет 0-5,0 ммоль/л. Фасовка R 5x50 мл. Количество тестов в упаковке не менее 734.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</si>
  <si>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Реагент применяется для лабораторного квантитативного обнаружения содержания железа в
сыворотке крови на биохимическом анализаторе CS-T240.  В кислотных условиях, сыворотное железо Fe разлагается на составные части; ионы Fe ion реагируют на химический реагент и хромогенный реагент, формируя смесь голубого цвета; при 600 нм, измеряется изменение абсорбции; оно прямо пропорционально концентрации железа Fe. Компоненты: Реагент1 - Этиловая кислотная смесь 200ммоль/л; Сульфокарбамид 42 ммоль/л. Реагент 2 - Хлоргидрат гидроксиламина 200 ммоль/л; Ferene 2 ммоль/л. Время реакции 300 сек. Фасовка R1 4×50 мл. R2 2×20 мл. Количество тестов в упаковке не менее 633.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</si>
  <si>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Железо -Fe из Автоматического   биохимического анализатора CS-240</t>
  </si>
  <si>
    <t>Набор реагентов для выявления ДНК Mycoplasma genitalium в клиническом материале методом полимеразной цепной реакции (ПЦР) с гибридизационно-флуоресцентной детекцией в режиме «реального времени»</t>
  </si>
  <si>
    <t>Набор реагентов для выявления  ДНК HSV I и II типов в клиническом материале методом ПЦР с гибридизационно-флуоресцентной детекцией в режиме "реального времени"</t>
  </si>
  <si>
    <t xml:space="preserve">Набор реагентов для выявления ДНК Chlamydia 
trachomatis в клиническом материале методом полимеразной цепной реакции с гибридизационно-флуоресцентной детекцией в режиме «реального времени».
</t>
  </si>
  <si>
    <t>Набор реагентов длявыявления ДНК Trichomonas vaginalis в клиническом материале методом полимеразной цепной реакции с гибридизационно-флуоресцентной детекцией в режиме «реального времени»</t>
  </si>
  <si>
    <t>Набор реагентов для выявления ДНК микроорганизмов рода Ureaplasma (U.parvum и U.urealyticum) в клиническом материале методом полимеразной цепной реакции (ПЦР) с гибридизационно-флуоресцентной детекцией в режиме «реального времени</t>
  </si>
  <si>
    <t>Набор реагентов для выявления  ДНК Neisseria gonorrhoeae в клиническом материале методом полимеразной цепной реакции (ПЦР) с гибридизационно-флуоресцентной детекцией в режиме «реального времени»</t>
  </si>
  <si>
    <t xml:space="preserve">Тест-система иммуноферментная для определения антител к ВИЧ 1 типа, 2 типа, </t>
  </si>
  <si>
    <t xml:space="preserve">7G79-09 группы О и антигена ВИЧ p24, в сыворотке или плазме крови человека "MUREX HIV Ag/Ab Combination" в коробке на 96 определений    </t>
  </si>
  <si>
    <t xml:space="preserve">Тест-система иммуноферментная </t>
  </si>
  <si>
    <t>для определения антител к Treponema pallidum, в сыворотке или плазме крови человека "ICE SYPHLIS" в коробке на 96 определений 8E04-02</t>
  </si>
  <si>
    <t>наб</t>
  </si>
  <si>
    <t xml:space="preserve">Реакционный модуль
хемилюминесцентный иммунологический анализатор серии (включая модели maglumi 600, Maglumi 800, Maglumi 1000,
Maglumi 1000 Plus, Maglumi 2000, Maglumi 2000 Plus, Maglumi 4000 и
Maglumi 4000 Plus) предназначен для проведения анализа MAGLUMI с помощью автоматического. Модуль реакции: 6×64 (в каждом по 6 отверстий).
Дополнительная информация (например, параметры выполнения анализов MAGLUMI . Хранить при комнатной температуре (15-30 °C)
</t>
  </si>
  <si>
    <t xml:space="preserve">Облучатель бактерицидный 
ОБНП - 2х30 настенно-потолочный 
</t>
  </si>
  <si>
    <t>комплект</t>
  </si>
  <si>
    <t>Одноэтапный тест на беременность позволяет определить наличие  хорионического гонадотропина человека (ХГЧ) в моче иммунологическим методом, для установления беременности на ранних сроках. Выпускается в форме полоски, которая упакована в герметичный пакет. Чувствительность — 25мМЕ/мл.</t>
  </si>
  <si>
    <t xml:space="preserve">Цвет:Синий полиэтиленовый 
Тип резинки:Двойная
Упаковка:1 пара упакована в капсулу 
</t>
  </si>
  <si>
    <t>предназначенные для медработников – эти изделия задействуют при работе с зараженными предметами, токсичными веществами и различными видами излучения                                                                                                                                                                                          1.трехслойные маски – защищают дыхательные пути от проникновения аэрозолей с бактериями и вирусами, также изделия предохраняют кожу лица от попадания различных загрязнений и биологических жидкостей;
2.одноразовая одежда (халаты брюки или  защитные комбинезоны) – защищают одежду и кожу специалиста от оседания болезнетворных микроорганизмов и загрязняющих частиц;
3.шапочки – необходимы для обеспечения чистоты в помещениях, защиты волос от различных внешних факторов;
4.бахилы – обеспечивают поддержание оптимальных санитарных условий в помещениях с высокой проходимостью, предотвращают перенос уличной грязи в чистые помещения;
5.нитриловые перчатки 7,5-8размер  перчатки – способствуют защите рук при проведении медицинских манипуляций, в исследовательской работе, также помогают поддерживать личную гигиену и предотвращают контакт кожи с зараженными поверхностями.</t>
  </si>
  <si>
    <t xml:space="preserve">Набор реагентов для выявления ДНК вируса гепатита В (HВV) в клиническом материале методом полимеразноцепной реакции (ПЦР) с гибридизационно-флуоресцентной детекцией </t>
  </si>
  <si>
    <t xml:space="preserve">Набор реагентов для выявления ДНК вируса гепатита B (HBV) в клиническом материале методом полимеразной цепной реакции (ПЦР) с гибридизационно-флуоресцентной детекцией результатов амплификации по каналу, соответствующему флуорофору FAM - для внутреннего контрольного образца (ВКО), по каналу, соответствующему флуорофору JOE - для специфического участка ДНК.Формат FRT. ПЦР комплект нераскапан. Количество определений 112.  
Набор должен содержать: внутренний контрольный образец (ВКО), отрицательный и положительный контроли экстракции (ОКО и ПКО), отрицательный и положительный контроль ПЦР (К- и К+). Остаточный срок годности не менее 7 месяцев
</t>
  </si>
  <si>
    <t xml:space="preserve">Набор реагентов для выявления РНК вируса гепатита С (HСV) в клиническом материале методом полимеразноцепной реакции (ПЦР) с гибридизационно-флуоресцентной детекцией </t>
  </si>
  <si>
    <r>
      <t>Набор реагентов для выявления РНК вируса гепатита С (HCV) в клиническом материале методом полимеразной цепной реакции (ПЦР) с гибридизационно-флуоресцентной детекцией результатов амплификации по каналу, соответствующему флуорофору FAM - для внутреннего контрольного образца (ВКО), по каналу, соответствующему флуорофору JOE - для специфического участка кДНК. Формат FRT. ПЦР - комплект нераскапан. Количество определений 112.Набор должен содержать: внутренний контрольный образец (ВКО), отрицательный и положительный контроли экстракции (ОКО и ПКО),отрицательный и положительный контроли ПЦР (К- и К+).</t>
    </r>
    <r>
      <rPr>
        <sz val="10"/>
        <color rgb="FFFF0000"/>
        <rFont val="Times New Roman"/>
        <family val="1"/>
        <charset val="204"/>
      </rPr>
      <t xml:space="preserve"> </t>
    </r>
    <r>
      <rPr>
        <sz val="10"/>
        <rFont val="Times New Roman"/>
        <family val="1"/>
        <charset val="204"/>
      </rPr>
      <t>Остаточный срок годности не менее 7 месяцев</t>
    </r>
  </si>
  <si>
    <t>Комплект реагентов для выделения РНК/ДНК из клинического материала</t>
  </si>
  <si>
    <t>Комплект реагентов для выделения тотальной PНК/ДНК из клинического материала (включая: плазму периферической крови, ликвор, амниотическую жидкость, мазки из носа, зева, слюну),  методом преципитации, на 100 проб. Набор должен содержать не более двух растворов для отмывки. Необходимый объём исследуемого образца для проведения выделения ДНК - 100 мкл. Количество элюирующего раствора для выделения одного образца – 50 мкл. независимо от исследуемого возбудителя.  Очищенная РНК может храниться до 24 ч при температуре от 2 до 8 °С.</t>
  </si>
  <si>
    <t xml:space="preserve">Реакционные модули
</t>
  </si>
  <si>
    <t xml:space="preserve">ГККП «Областной центр по профилактике ВИЧ -инфекции» Управления  здравоохранения  Туркестанской области, юридический адрес: г.Туркестан, ул. Талканбаева 91а,   до двереи склада </t>
  </si>
  <si>
    <t xml:space="preserve">Источники излучения: Кол-во ламп – 2 (две). Ультрафиолетовая бактерицидная лампа мощностью 30 Вт, потоком излучения – 12,6 Вт. Образование озона полностью отсутствует. Срок службы 10800 часов без спада бактерицидного потока до конца срока службы. Суммарный бактерицидный поток – 25,2 Вт. Производительность по S. Aureus при бактерицидной эффективности, исполнение (настенное / потолочное): 90% - 440/558 м3/час; 95% - 342/435 м3/час, 99% - 223/284 м3/час, 99,9% - 148/189 м3/час. Программируемый цифровой таймер позволяет выбрать один из трёх режимов обеззараживания с автоматическим отключением: 15 минут, 20 минут или 30 минут. Индикатор имеет пять разрядов и фиксирует суммарное время наработки ламп до 10800 часов. Шнур с вилкой – 2,5 метра. Габаритные размеры 82*100*928 мм, вес 3,35 кг. Исполнение настенно-потолочное с таймером </t>
  </si>
  <si>
    <t>медицинские с комплектами  22 позиция  согласно приказу  ҚР ДСМ -118/2020</t>
  </si>
  <si>
    <t>ТОО Imbian Trade</t>
  </si>
  <si>
    <t>TOO MedLabTech</t>
  </si>
  <si>
    <t>TOO Halyk Medical</t>
  </si>
  <si>
    <t>ТОО КазМедИмпорт</t>
  </si>
  <si>
    <t>ТОО Аминамед</t>
  </si>
  <si>
    <t xml:space="preserve">ТОО Мирас Казахстан </t>
  </si>
  <si>
    <t>ТОО Табыс Мед</t>
  </si>
  <si>
    <t xml:space="preserve">ИП Нурфарм </t>
  </si>
  <si>
    <t>ИП AiNur I</t>
  </si>
  <si>
    <t>ТОО  Мөлдір -Н</t>
  </si>
  <si>
    <t xml:space="preserve">Победитель </t>
  </si>
  <si>
    <t>приложение 1 к протоколу  №5 от 14.05.2024г</t>
  </si>
  <si>
    <t xml:space="preserve">Второй победитель </t>
  </si>
  <si>
    <t xml:space="preserve">Дезибокс Таусептика </t>
  </si>
  <si>
    <t xml:space="preserve">Преседатель комисси: </t>
  </si>
  <si>
    <t>Руководитель                                                                                        Жузжасаров Б</t>
  </si>
  <si>
    <t>Зам преседатель                                                                                    С.Сагитова</t>
  </si>
  <si>
    <t xml:space="preserve"> Члены комисси: </t>
  </si>
  <si>
    <t>Главный бухгалтер                                                                               С.Расулов</t>
  </si>
  <si>
    <t>Юрист                                                                                                   А. Асанов</t>
  </si>
  <si>
    <t>Зав.лаборатория                                                                                    Ж.Нишанов</t>
  </si>
  <si>
    <t>Мат.бухгалтер                                                                                        Х.Нурметов</t>
  </si>
  <si>
    <t xml:space="preserve">Секретарь                                                                                             Р.Дарменова                                                                 </t>
  </si>
  <si>
    <t xml:space="preserve">Торговые наименование </t>
  </si>
  <si>
    <t xml:space="preserve">Жгут медицинский автоматизированный </t>
  </si>
  <si>
    <t xml:space="preserve">Микропробирка эппендорфа 0,2мл </t>
  </si>
  <si>
    <t xml:space="preserve">Наконечник 100мкл №1000 с фильтрами </t>
  </si>
  <si>
    <t xml:space="preserve">Наконечник 10мкл №1000 с фильтрами </t>
  </si>
  <si>
    <t xml:space="preserve">Наконечник 20мкл №1000 с фильтрами </t>
  </si>
  <si>
    <t>Наконечник 0.5-1000мкл  №1000</t>
  </si>
  <si>
    <t>Наконечник 0.5-250мкл  №1000</t>
  </si>
  <si>
    <t xml:space="preserve">Наконечники с фильтром 200мкл стерильные штативе №96 </t>
  </si>
  <si>
    <t xml:space="preserve">Перикс водород  6%-400мл </t>
  </si>
  <si>
    <t xml:space="preserve">Термометр для холодильника ТС-М7 </t>
  </si>
  <si>
    <t>Азур-Эозин по Романовскому с буфером 1,0</t>
  </si>
  <si>
    <t>Салфетка спанлейс №200 15*30см</t>
  </si>
  <si>
    <t xml:space="preserve">Транспортная среда 1,5мл </t>
  </si>
  <si>
    <t xml:space="preserve">Облучатель бактерицидный 
ОБНП - 2х30 настенно-потолочный Тумар 
</t>
  </si>
  <si>
    <t>Термоконтейнер 8литр Кообол</t>
  </si>
  <si>
    <t>Дозатор 1-канальный  20-200мкл</t>
  </si>
  <si>
    <t xml:space="preserve">Контейнер медотходов 1лит с наклейками </t>
  </si>
  <si>
    <t>Контейнер медотходов 6,0литр с наклейками класс Б</t>
  </si>
  <si>
    <t>Салфетка безборсовые №100</t>
  </si>
  <si>
    <t xml:space="preserve">Локтевой дозатор для антисептиков дисенсопак </t>
  </si>
  <si>
    <t xml:space="preserve">Пинцет 150мм анатомические </t>
  </si>
  <si>
    <t xml:space="preserve">Аптечка медицинские </t>
  </si>
  <si>
    <t xml:space="preserve">Емкость-контейнер для хранения термометров </t>
  </si>
  <si>
    <t xml:space="preserve">Реакционные модули 6*64 
</t>
  </si>
  <si>
    <t>Старшая медсестра                                                                                Г.Сапарбаева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</si>
</sst>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0;[Red]#,##0.00"/>
    <numFmt numFmtId="165" formatCode="_-* #,##0\ _₸_-;\-* #,##0\ _₸_-;_-* &quot;-&quot;??\ _₸_-;_-@_-"/>
    <numFmt numFmtId="166" formatCode="_-* #,##0\ _₽_-;\-* #,##0\ _₽_-;_-* &quot;-&quot;??\ _₽_-;_-@_-"/>
    <numFmt numFmtId="167" formatCode="_-* #,##0.00\ _₽_-;\-* #,##0.00\ _₽_-;_-* &quot;-&quot;??\ _₽_-;_-@_-"/>
  </numFmts>
  <fonts count="11" x14ac:knownFonts="1">
    <font>
      <sz val="11"/>
      <color theme="1"/>
      <name val="Calibri"/>
      <family val="2"/>
      <scheme val="minor"/>
    </font>
    <font>
      <sz val="11"/>
      <color theme="1"/>
      <name val="Calibri"/>
      <family val="2"/>
      <scheme val="minor"/>
    </font>
    <font>
      <sz val="10"/>
      <name val="Times New Roman"/>
      <family val="1"/>
      <charset val="204"/>
    </font>
    <font>
      <b/>
      <sz val="10"/>
      <name val="Times New Roman"/>
      <family val="1"/>
      <charset val="204"/>
    </font>
    <font>
      <sz val="11"/>
      <color indexed="8"/>
      <name val="Calibri"/>
      <family val="2"/>
      <scheme val="minor"/>
    </font>
    <font>
      <sz val="11"/>
      <color theme="1"/>
      <name val="Calibri"/>
      <family val="2"/>
      <charset val="204"/>
      <scheme val="minor"/>
    </font>
    <font>
      <sz val="10"/>
      <color theme="1"/>
      <name val="Times New Roman"/>
      <family val="1"/>
      <charset val="204"/>
    </font>
    <font>
      <sz val="8"/>
      <name val="Arial"/>
      <family val="2"/>
    </font>
    <font>
      <sz val="10"/>
      <name val="Arial Cyr"/>
      <charset val="204"/>
    </font>
    <font>
      <sz val="10"/>
      <color rgb="FFFF0000"/>
      <name val="Times New Roman"/>
      <family val="1"/>
      <charset val="204"/>
    </font>
    <font>
      <sz val="10"/>
      <color rgb="FF333333"/>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bgColor indexed="42"/>
      </patternFill>
    </fill>
    <fill>
      <patternFill patternType="solid">
        <fgColor rgb="FFFFFFFF"/>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5">
    <xf numFmtId="0" fontId="0" fillId="0" borderId="0"/>
    <xf numFmtId="43" fontId="1" fillId="0" borderId="0" applyFont="0" applyFill="0" applyBorder="0" applyAlignment="0" applyProtection="0"/>
    <xf numFmtId="0" fontId="1" fillId="0" borderId="0"/>
    <xf numFmtId="43" fontId="4" fillId="0" borderId="0" applyFont="0" applyFill="0" applyBorder="0" applyAlignment="0" applyProtection="0"/>
    <xf numFmtId="0" fontId="5" fillId="0" borderId="0"/>
    <xf numFmtId="0" fontId="5" fillId="0" borderId="0"/>
    <xf numFmtId="0" fontId="5" fillId="0" borderId="0"/>
    <xf numFmtId="0" fontId="4" fillId="0" borderId="0"/>
    <xf numFmtId="0" fontId="7" fillId="0" borderId="0"/>
    <xf numFmtId="0" fontId="1" fillId="0" borderId="0"/>
    <xf numFmtId="43" fontId="1" fillId="0" borderId="0" applyFont="0" applyFill="0" applyBorder="0" applyAlignment="0" applyProtection="0"/>
    <xf numFmtId="0" fontId="8" fillId="0" borderId="0"/>
    <xf numFmtId="0" fontId="4" fillId="0" borderId="0"/>
    <xf numFmtId="167" fontId="1" fillId="0" borderId="0" applyFont="0" applyFill="0" applyBorder="0" applyAlignment="0" applyProtection="0"/>
    <xf numFmtId="0" fontId="5" fillId="0" borderId="0" applyFont="0" applyFill="0" applyBorder="0" applyAlignment="0" applyProtection="0"/>
    <xf numFmtId="0" fontId="4" fillId="0" borderId="0"/>
    <xf numFmtId="0" fontId="4" fillId="0" borderId="0"/>
    <xf numFmtId="0" fontId="4" fillId="0" borderId="0"/>
    <xf numFmtId="0" fontId="1" fillId="0" borderId="0"/>
    <xf numFmtId="0" fontId="1" fillId="0" borderId="0"/>
    <xf numFmtId="43" fontId="1" fillId="0" borderId="0" applyFont="0" applyFill="0" applyBorder="0" applyAlignment="0" applyProtection="0"/>
    <xf numFmtId="167" fontId="1" fillId="0" borderId="0" applyFont="0" applyFill="0" applyBorder="0" applyAlignment="0" applyProtection="0"/>
    <xf numFmtId="0" fontId="4" fillId="0" borderId="0"/>
    <xf numFmtId="0" fontId="5" fillId="0" borderId="0" applyFont="0" applyFill="0" applyBorder="0" applyAlignment="0" applyProtection="0"/>
    <xf numFmtId="167" fontId="5" fillId="0" borderId="0" applyFont="0" applyFill="0" applyBorder="0" applyAlignment="0" applyProtection="0"/>
  </cellStyleXfs>
  <cellXfs count="56">
    <xf numFmtId="0" fontId="0" fillId="0" borderId="0" xfId="0"/>
    <xf numFmtId="0" fontId="2" fillId="2" borderId="0" xfId="0" applyFont="1" applyFill="1" applyAlignment="1">
      <alignment horizontal="center" vertical="center" wrapText="1"/>
    </xf>
    <xf numFmtId="0" fontId="2" fillId="2" borderId="0" xfId="0" applyFont="1" applyFill="1" applyAlignment="1">
      <alignment horizontal="left" vertical="center" wrapText="1"/>
    </xf>
    <xf numFmtId="4" fontId="2" fillId="2" borderId="0" xfId="0" applyNumberFormat="1" applyFont="1" applyFill="1" applyAlignment="1">
      <alignment horizontal="center" vertical="center" wrapText="1"/>
    </xf>
    <xf numFmtId="0" fontId="3" fillId="2" borderId="1" xfId="0" applyFont="1" applyFill="1" applyBorder="1" applyAlignment="1">
      <alignment vertical="center" wrapText="1"/>
    </xf>
    <xf numFmtId="0" fontId="3" fillId="2" borderId="2" xfId="0" applyFont="1" applyFill="1" applyBorder="1" applyAlignment="1">
      <alignment horizontal="center" vertical="center" wrapText="1"/>
    </xf>
    <xf numFmtId="0" fontId="3" fillId="2" borderId="2" xfId="0" applyFont="1" applyFill="1" applyBorder="1" applyAlignment="1">
      <alignment horizontal="left" vertical="center" wrapText="1"/>
    </xf>
    <xf numFmtId="4" fontId="3" fillId="2" borderId="2" xfId="0" applyNumberFormat="1" applyFont="1" applyFill="1" applyBorder="1" applyAlignment="1">
      <alignment horizontal="center" vertical="center" wrapText="1"/>
    </xf>
    <xf numFmtId="0" fontId="3" fillId="2" borderId="2" xfId="0" applyFont="1" applyFill="1" applyBorder="1" applyAlignment="1">
      <alignment vertical="center" wrapText="1"/>
    </xf>
    <xf numFmtId="0" fontId="2" fillId="2" borderId="2" xfId="0" applyFont="1" applyFill="1" applyBorder="1" applyAlignment="1">
      <alignment horizontal="center" vertical="center" wrapText="1"/>
    </xf>
    <xf numFmtId="0" fontId="2" fillId="2" borderId="2" xfId="2" applyFont="1" applyFill="1" applyBorder="1" applyAlignment="1">
      <alignment horizontal="left" vertical="center" wrapText="1"/>
    </xf>
    <xf numFmtId="0" fontId="2" fillId="2" borderId="2" xfId="2" applyFont="1" applyFill="1" applyBorder="1" applyAlignment="1">
      <alignment vertical="center" wrapText="1"/>
    </xf>
    <xf numFmtId="0" fontId="2" fillId="2" borderId="2" xfId="2" applyFont="1" applyFill="1" applyBorder="1" applyAlignment="1">
      <alignment horizontal="center" vertical="center" wrapText="1"/>
    </xf>
    <xf numFmtId="3" fontId="2" fillId="2" borderId="2" xfId="0" applyNumberFormat="1" applyFont="1" applyFill="1" applyBorder="1" applyAlignment="1">
      <alignment horizontal="center" vertical="center" wrapText="1"/>
    </xf>
    <xf numFmtId="164" fontId="2" fillId="2" borderId="2" xfId="2" applyNumberFormat="1" applyFont="1" applyFill="1" applyBorder="1" applyAlignment="1">
      <alignment horizontal="center" vertical="center" wrapText="1"/>
    </xf>
    <xf numFmtId="4" fontId="2" fillId="2" borderId="2" xfId="2" applyNumberFormat="1" applyFont="1" applyFill="1" applyBorder="1" applyAlignment="1">
      <alignment horizontal="center" vertical="center" wrapText="1"/>
    </xf>
    <xf numFmtId="0" fontId="2" fillId="2" borderId="2" xfId="0" applyFont="1" applyFill="1" applyBorder="1" applyAlignment="1">
      <alignment vertical="center" wrapText="1"/>
    </xf>
    <xf numFmtId="0" fontId="2" fillId="2" borderId="2" xfId="0" applyFont="1" applyFill="1" applyBorder="1" applyAlignment="1">
      <alignment horizontal="left" vertical="center" wrapText="1"/>
    </xf>
    <xf numFmtId="166" fontId="2" fillId="2" borderId="2" xfId="1" applyNumberFormat="1" applyFont="1" applyFill="1" applyBorder="1" applyAlignment="1">
      <alignment horizontal="center" vertical="center" wrapText="1"/>
    </xf>
    <xf numFmtId="0" fontId="2" fillId="2" borderId="2" xfId="5" applyFont="1" applyFill="1" applyBorder="1" applyAlignment="1">
      <alignment horizontal="left" vertical="center" wrapText="1"/>
    </xf>
    <xf numFmtId="0" fontId="2" fillId="2" borderId="2" xfId="6" applyFont="1" applyFill="1" applyBorder="1" applyAlignment="1">
      <alignment vertical="center" wrapText="1"/>
    </xf>
    <xf numFmtId="0" fontId="2" fillId="2" borderId="2" xfId="6"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0" xfId="0" applyFont="1" applyFill="1" applyAlignment="1">
      <alignment vertical="center" wrapText="1"/>
    </xf>
    <xf numFmtId="0" fontId="2" fillId="2" borderId="2" xfId="4" applyFont="1" applyFill="1" applyBorder="1" applyAlignment="1">
      <alignment horizontal="center" vertical="center" wrapText="1"/>
    </xf>
    <xf numFmtId="0" fontId="2" fillId="3" borderId="2" xfId="2" applyFont="1" applyFill="1" applyBorder="1" applyAlignment="1">
      <alignment horizontal="center" vertical="center" wrapText="1"/>
    </xf>
    <xf numFmtId="0" fontId="2" fillId="2" borderId="2" xfId="5" applyFont="1" applyFill="1" applyBorder="1" applyAlignment="1">
      <alignment horizontal="center" vertical="center" wrapText="1"/>
    </xf>
    <xf numFmtId="0" fontId="2" fillId="2" borderId="0" xfId="0" applyFont="1" applyFill="1" applyAlignment="1">
      <alignment vertical="center" wrapText="1"/>
    </xf>
    <xf numFmtId="0" fontId="2" fillId="3" borderId="2" xfId="2" applyFont="1" applyFill="1" applyBorder="1" applyAlignment="1">
      <alignment horizontal="left" vertical="center" wrapText="1"/>
    </xf>
    <xf numFmtId="0" fontId="2" fillId="3" borderId="2" xfId="2" applyFont="1" applyFill="1" applyBorder="1" applyAlignment="1">
      <alignment vertical="center" wrapText="1"/>
    </xf>
    <xf numFmtId="0" fontId="6" fillId="2" borderId="3" xfId="0" applyFont="1" applyFill="1" applyBorder="1" applyAlignment="1">
      <alignment horizontal="left" vertical="center" wrapText="1"/>
    </xf>
    <xf numFmtId="0" fontId="6" fillId="2" borderId="3" xfId="0" applyFont="1" applyFill="1" applyBorder="1" applyAlignment="1">
      <alignment horizontal="center" vertical="center"/>
    </xf>
    <xf numFmtId="165" fontId="2" fillId="3" borderId="2" xfId="3" applyNumberFormat="1"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2" xfId="0" applyFont="1" applyFill="1" applyBorder="1" applyAlignment="1">
      <alignment horizontal="left" vertical="center" wrapText="1"/>
    </xf>
    <xf numFmtId="0" fontId="6" fillId="2" borderId="2" xfId="7" applyFont="1" applyFill="1" applyBorder="1" applyAlignment="1">
      <alignment horizontal="left" vertical="center" wrapText="1"/>
    </xf>
    <xf numFmtId="0" fontId="6" fillId="2" borderId="2" xfId="7" applyFont="1" applyFill="1" applyBorder="1" applyAlignment="1">
      <alignment horizontal="center" vertical="center" wrapText="1"/>
    </xf>
    <xf numFmtId="0" fontId="6" fillId="2" borderId="2" xfId="12" applyFont="1" applyFill="1" applyBorder="1" applyAlignment="1">
      <alignment vertical="center"/>
    </xf>
    <xf numFmtId="0" fontId="2" fillId="2" borderId="2" xfId="7" applyFont="1" applyFill="1" applyBorder="1" applyAlignment="1">
      <alignment horizontal="left" vertical="center" wrapText="1"/>
    </xf>
    <xf numFmtId="0" fontId="6" fillId="2" borderId="2" xfId="0" applyFont="1" applyFill="1" applyBorder="1" applyAlignment="1">
      <alignment vertical="center" wrapText="1"/>
    </xf>
    <xf numFmtId="0" fontId="6" fillId="2" borderId="2" xfId="2" applyFont="1" applyFill="1" applyBorder="1" applyAlignment="1">
      <alignment horizontal="left" vertical="center" wrapText="1"/>
    </xf>
    <xf numFmtId="0" fontId="6" fillId="3" borderId="2" xfId="2" applyFont="1" applyFill="1" applyBorder="1" applyAlignment="1">
      <alignment vertical="center" wrapText="1"/>
    </xf>
    <xf numFmtId="0" fontId="2" fillId="2" borderId="2" xfId="4" applyFont="1" applyFill="1" applyBorder="1" applyAlignment="1">
      <alignment horizontal="center" vertical="center"/>
    </xf>
    <xf numFmtId="0" fontId="2" fillId="2" borderId="2" xfId="2" applyFont="1" applyFill="1" applyBorder="1" applyAlignment="1">
      <alignment horizontal="center"/>
    </xf>
    <xf numFmtId="0" fontId="6" fillId="2" borderId="2" xfId="12" applyFont="1" applyFill="1" applyBorder="1" applyAlignment="1">
      <alignment horizontal="left" vertical="center" wrapText="1"/>
    </xf>
    <xf numFmtId="0" fontId="6" fillId="2" borderId="3" xfId="12" applyFont="1" applyFill="1" applyBorder="1" applyAlignment="1">
      <alignment horizontal="center" vertical="center"/>
    </xf>
    <xf numFmtId="0" fontId="3" fillId="2" borderId="4" xfId="0" applyFont="1" applyFill="1" applyBorder="1" applyAlignment="1">
      <alignment vertical="center" wrapText="1"/>
    </xf>
    <xf numFmtId="0" fontId="2" fillId="2" borderId="4" xfId="0" applyFont="1" applyFill="1" applyBorder="1" applyAlignment="1">
      <alignment vertical="center" wrapText="1"/>
    </xf>
    <xf numFmtId="0" fontId="6" fillId="4" borderId="0" xfId="0" applyFont="1" applyFill="1" applyAlignment="1">
      <alignment vertical="center"/>
    </xf>
    <xf numFmtId="0" fontId="10" fillId="2" borderId="0" xfId="0" applyFont="1" applyFill="1" applyAlignment="1">
      <alignment wrapText="1"/>
    </xf>
    <xf numFmtId="0" fontId="6" fillId="4" borderId="0" xfId="0" applyFont="1" applyFill="1" applyAlignment="1">
      <alignment vertical="center"/>
    </xf>
    <xf numFmtId="0" fontId="3" fillId="2" borderId="1"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3" xfId="0" applyFont="1" applyFill="1" applyBorder="1" applyAlignment="1">
      <alignment horizontal="center" vertical="center" wrapText="1"/>
    </xf>
  </cellXfs>
  <cellStyles count="25">
    <cellStyle name="Обычный" xfId="0" builtinId="0"/>
    <cellStyle name="Обычный 15 2" xfId="2"/>
    <cellStyle name="Обычный 15 2 2" xfId="19"/>
    <cellStyle name="Обычный 2" xfId="8"/>
    <cellStyle name="Обычный 2 20" xfId="4"/>
    <cellStyle name="Обычный 2 20 2" xfId="6"/>
    <cellStyle name="Обычный 2 5" xfId="11"/>
    <cellStyle name="Обычный 3" xfId="12"/>
    <cellStyle name="Обычный 4" xfId="5"/>
    <cellStyle name="Обычный 4 2" xfId="15"/>
    <cellStyle name="Обычный 5" xfId="16"/>
    <cellStyle name="Обычный 6" xfId="17"/>
    <cellStyle name="Обычный 7" xfId="9"/>
    <cellStyle name="Обычный 7 2" xfId="18"/>
    <cellStyle name="Обычный 8" xfId="7"/>
    <cellStyle name="Обычный 9" xfId="22"/>
    <cellStyle name="Финансовый" xfId="1" builtinId="3"/>
    <cellStyle name="Финансовый 2" xfId="10"/>
    <cellStyle name="Финансовый 2 2" xfId="3"/>
    <cellStyle name="Финансовый 2 3" xfId="20"/>
    <cellStyle name="Финансовый 3" xfId="13"/>
    <cellStyle name="Финансовый 3 2" xfId="21"/>
    <cellStyle name="Финансовый 4" xfId="24"/>
    <cellStyle name="Финансовый 43" xfId="14"/>
    <cellStyle name="Финансовый 46" xfI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4"/>
  <sheetViews>
    <sheetView tabSelected="1" workbookViewId="0">
      <pane xSplit="6" ySplit="4" topLeftCell="H17" activePane="bottomRight" state="frozen"/>
      <selection pane="topRight" activeCell="G1" sqref="G1"/>
      <selection pane="bottomLeft" activeCell="A5" sqref="A5"/>
      <selection pane="bottomRight" activeCell="C85" sqref="C85"/>
    </sheetView>
  </sheetViews>
  <sheetFormatPr defaultRowHeight="12.75" x14ac:dyDescent="0.25"/>
  <cols>
    <col min="1" max="1" width="4.42578125" style="27" customWidth="1"/>
    <col min="2" max="2" width="27.5703125" style="2" customWidth="1"/>
    <col min="3" max="3" width="55.5703125" style="27" customWidth="1"/>
    <col min="4" max="4" width="5.7109375" style="1" customWidth="1"/>
    <col min="5" max="5" width="7.28515625" style="1" customWidth="1"/>
    <col min="6" max="6" width="10" style="1" customWidth="1"/>
    <col min="7" max="7" width="17.28515625" style="1" customWidth="1"/>
    <col min="8" max="8" width="5.7109375" style="27" customWidth="1"/>
    <col min="9" max="9" width="6.28515625" style="27" customWidth="1"/>
    <col min="10" max="19" width="7.140625" style="27" customWidth="1"/>
    <col min="20" max="20" width="11.5703125" style="27" customWidth="1"/>
    <col min="21" max="21" width="14.42578125" style="27" customWidth="1"/>
    <col min="22" max="22" width="22.7109375" style="27" customWidth="1"/>
    <col min="23" max="16384" width="9.140625" style="27"/>
  </cols>
  <sheetData>
    <row r="1" spans="1:22" x14ac:dyDescent="0.25">
      <c r="A1" s="1"/>
      <c r="C1" s="23"/>
      <c r="E1" s="22"/>
      <c r="G1" s="3"/>
    </row>
    <row r="2" spans="1:22" ht="30" customHeight="1" x14ac:dyDescent="0.25">
      <c r="A2" s="4"/>
      <c r="B2" s="51" t="s">
        <v>81</v>
      </c>
      <c r="C2" s="51"/>
      <c r="D2" s="51" t="s">
        <v>158</v>
      </c>
      <c r="E2" s="51"/>
      <c r="F2" s="51"/>
      <c r="G2" s="51"/>
      <c r="H2" s="51"/>
      <c r="I2" s="52"/>
    </row>
    <row r="3" spans="1:22" s="23" customFormat="1" ht="51" customHeight="1" x14ac:dyDescent="0.25">
      <c r="A3" s="5" t="s">
        <v>0</v>
      </c>
      <c r="B3" s="6" t="s">
        <v>1</v>
      </c>
      <c r="C3" s="5" t="s">
        <v>2</v>
      </c>
      <c r="D3" s="5" t="s">
        <v>3</v>
      </c>
      <c r="E3" s="7" t="s">
        <v>4</v>
      </c>
      <c r="F3" s="5" t="s">
        <v>82</v>
      </c>
      <c r="G3" s="7" t="s">
        <v>5</v>
      </c>
      <c r="H3" s="46" t="s">
        <v>6</v>
      </c>
      <c r="I3" s="8" t="s">
        <v>7</v>
      </c>
      <c r="J3" s="8" t="s">
        <v>147</v>
      </c>
      <c r="K3" s="8" t="s">
        <v>148</v>
      </c>
      <c r="L3" s="8" t="s">
        <v>149</v>
      </c>
      <c r="M3" s="8" t="s">
        <v>150</v>
      </c>
      <c r="N3" s="8" t="s">
        <v>151</v>
      </c>
      <c r="O3" s="8" t="s">
        <v>152</v>
      </c>
      <c r="P3" s="8" t="s">
        <v>155</v>
      </c>
      <c r="Q3" s="8" t="s">
        <v>154</v>
      </c>
      <c r="R3" s="8" t="s">
        <v>153</v>
      </c>
      <c r="S3" s="8" t="s">
        <v>156</v>
      </c>
      <c r="T3" s="8" t="s">
        <v>157</v>
      </c>
      <c r="U3" s="8" t="s">
        <v>159</v>
      </c>
      <c r="V3" s="8" t="s">
        <v>170</v>
      </c>
    </row>
    <row r="4" spans="1:22" s="23" customFormat="1" ht="11.25" customHeight="1" x14ac:dyDescent="0.25">
      <c r="A4" s="5"/>
      <c r="B4" s="6"/>
      <c r="C4" s="5"/>
      <c r="D4" s="5"/>
      <c r="E4" s="7"/>
      <c r="F4" s="5"/>
      <c r="G4" s="7"/>
      <c r="H4" s="53" t="s">
        <v>144</v>
      </c>
      <c r="I4" s="53" t="s">
        <v>8</v>
      </c>
      <c r="J4" s="8"/>
      <c r="K4" s="8"/>
      <c r="L4" s="8"/>
      <c r="M4" s="8"/>
      <c r="N4" s="8"/>
      <c r="O4" s="8"/>
      <c r="P4" s="8"/>
      <c r="Q4" s="8"/>
      <c r="R4" s="8"/>
      <c r="S4" s="8"/>
      <c r="T4" s="8"/>
      <c r="U4" s="8"/>
      <c r="V4" s="8"/>
    </row>
    <row r="5" spans="1:22" ht="27" customHeight="1" x14ac:dyDescent="0.25">
      <c r="A5" s="9">
        <v>1</v>
      </c>
      <c r="B5" s="10" t="s">
        <v>25</v>
      </c>
      <c r="C5" s="11" t="s">
        <v>26</v>
      </c>
      <c r="D5" s="24" t="s">
        <v>15</v>
      </c>
      <c r="E5" s="12">
        <v>4</v>
      </c>
      <c r="F5" s="15">
        <v>4800</v>
      </c>
      <c r="G5" s="13">
        <f t="shared" ref="G5:G69" si="0">F5*E5</f>
        <v>19200</v>
      </c>
      <c r="H5" s="54"/>
      <c r="I5" s="54"/>
      <c r="J5" s="16"/>
      <c r="K5" s="16"/>
      <c r="L5" s="16"/>
      <c r="M5" s="16"/>
      <c r="N5" s="16"/>
      <c r="O5" s="16"/>
      <c r="P5" s="16"/>
      <c r="Q5" s="16"/>
      <c r="R5" s="16"/>
      <c r="S5" s="16"/>
      <c r="T5" s="16"/>
      <c r="U5" s="16"/>
      <c r="V5" s="16"/>
    </row>
    <row r="6" spans="1:22" ht="27" customHeight="1" x14ac:dyDescent="0.25">
      <c r="A6" s="9">
        <v>2</v>
      </c>
      <c r="B6" s="10" t="s">
        <v>13</v>
      </c>
      <c r="C6" s="11" t="s">
        <v>14</v>
      </c>
      <c r="D6" s="12" t="s">
        <v>15</v>
      </c>
      <c r="E6" s="12">
        <v>10</v>
      </c>
      <c r="F6" s="12">
        <v>10165</v>
      </c>
      <c r="G6" s="13">
        <f t="shared" si="0"/>
        <v>101650</v>
      </c>
      <c r="H6" s="54"/>
      <c r="I6" s="54"/>
      <c r="J6" s="16"/>
      <c r="K6" s="16"/>
      <c r="L6" s="16"/>
      <c r="M6" s="16"/>
      <c r="N6" s="16"/>
      <c r="O6" s="16"/>
      <c r="P6" s="16"/>
      <c r="Q6" s="16"/>
      <c r="R6" s="16"/>
      <c r="S6" s="16"/>
      <c r="T6" s="16"/>
      <c r="U6" s="16"/>
      <c r="V6" s="16"/>
    </row>
    <row r="7" spans="1:22" ht="27" customHeight="1" x14ac:dyDescent="0.25">
      <c r="A7" s="9">
        <v>3</v>
      </c>
      <c r="B7" s="16" t="s">
        <v>44</v>
      </c>
      <c r="C7" s="16" t="s">
        <v>45</v>
      </c>
      <c r="D7" s="9" t="s">
        <v>12</v>
      </c>
      <c r="E7" s="9">
        <v>15</v>
      </c>
      <c r="F7" s="9">
        <v>19000</v>
      </c>
      <c r="G7" s="13">
        <f t="shared" si="0"/>
        <v>285000</v>
      </c>
      <c r="H7" s="54"/>
      <c r="I7" s="54"/>
      <c r="J7" s="16"/>
      <c r="K7" s="16"/>
      <c r="L7" s="16"/>
      <c r="M7" s="16"/>
      <c r="N7" s="16"/>
      <c r="O7" s="16"/>
      <c r="P7" s="16"/>
      <c r="Q7" s="16"/>
      <c r="R7" s="16"/>
      <c r="S7" s="16"/>
      <c r="T7" s="16"/>
      <c r="U7" s="16"/>
      <c r="V7" s="16"/>
    </row>
    <row r="8" spans="1:22" ht="27" customHeight="1" x14ac:dyDescent="0.25">
      <c r="A8" s="9">
        <v>4</v>
      </c>
      <c r="B8" s="16" t="s">
        <v>44</v>
      </c>
      <c r="C8" s="16" t="s">
        <v>46</v>
      </c>
      <c r="D8" s="9" t="s">
        <v>12</v>
      </c>
      <c r="E8" s="9">
        <v>6</v>
      </c>
      <c r="F8" s="9">
        <v>23000</v>
      </c>
      <c r="G8" s="13">
        <f t="shared" si="0"/>
        <v>138000</v>
      </c>
      <c r="H8" s="54"/>
      <c r="I8" s="54"/>
      <c r="J8" s="16"/>
      <c r="K8" s="16"/>
      <c r="L8" s="16"/>
      <c r="M8" s="16"/>
      <c r="N8" s="16"/>
      <c r="O8" s="16"/>
      <c r="P8" s="16"/>
      <c r="Q8" s="16"/>
      <c r="R8" s="16"/>
      <c r="S8" s="16"/>
      <c r="T8" s="16"/>
      <c r="U8" s="16"/>
      <c r="V8" s="16"/>
    </row>
    <row r="9" spans="1:22" ht="27" customHeight="1" x14ac:dyDescent="0.25">
      <c r="A9" s="9">
        <v>5</v>
      </c>
      <c r="B9" s="16" t="s">
        <v>56</v>
      </c>
      <c r="C9" s="16" t="s">
        <v>57</v>
      </c>
      <c r="D9" s="9" t="s">
        <v>12</v>
      </c>
      <c r="E9" s="9">
        <v>2</v>
      </c>
      <c r="F9" s="9">
        <v>63135</v>
      </c>
      <c r="G9" s="13">
        <f t="shared" si="0"/>
        <v>126270</v>
      </c>
      <c r="H9" s="54"/>
      <c r="I9" s="54"/>
      <c r="J9" s="16"/>
      <c r="K9" s="16"/>
      <c r="L9" s="16"/>
      <c r="M9" s="16"/>
      <c r="N9" s="16"/>
      <c r="O9" s="16">
        <v>63000</v>
      </c>
      <c r="P9" s="16"/>
      <c r="Q9" s="16"/>
      <c r="R9" s="16"/>
      <c r="S9" s="16"/>
      <c r="T9" s="16" t="s">
        <v>152</v>
      </c>
      <c r="U9" s="16"/>
      <c r="V9" s="16" t="s">
        <v>56</v>
      </c>
    </row>
    <row r="10" spans="1:22" ht="47.25" customHeight="1" x14ac:dyDescent="0.25">
      <c r="A10" s="9">
        <v>6</v>
      </c>
      <c r="B10" s="16" t="s">
        <v>47</v>
      </c>
      <c r="C10" s="16" t="s">
        <v>48</v>
      </c>
      <c r="D10" s="9" t="s">
        <v>12</v>
      </c>
      <c r="E10" s="9">
        <v>15</v>
      </c>
      <c r="F10" s="9">
        <v>16750</v>
      </c>
      <c r="G10" s="13">
        <f t="shared" si="0"/>
        <v>251250</v>
      </c>
      <c r="H10" s="54"/>
      <c r="I10" s="54"/>
      <c r="J10" s="16"/>
      <c r="K10" s="16"/>
      <c r="L10" s="16"/>
      <c r="M10" s="16"/>
      <c r="N10" s="16"/>
      <c r="O10" s="16"/>
      <c r="P10" s="16">
        <v>9100</v>
      </c>
      <c r="Q10" s="16"/>
      <c r="R10" s="16">
        <v>16700</v>
      </c>
      <c r="S10" s="16"/>
      <c r="T10" s="16" t="s">
        <v>155</v>
      </c>
      <c r="U10" s="16" t="s">
        <v>153</v>
      </c>
      <c r="V10" s="16" t="s">
        <v>47</v>
      </c>
    </row>
    <row r="11" spans="1:22" ht="148.5" customHeight="1" x14ac:dyDescent="0.25">
      <c r="A11" s="9">
        <v>7</v>
      </c>
      <c r="B11" s="20" t="s">
        <v>68</v>
      </c>
      <c r="C11" s="20" t="s">
        <v>69</v>
      </c>
      <c r="D11" s="21" t="s">
        <v>12</v>
      </c>
      <c r="E11" s="9">
        <v>40</v>
      </c>
      <c r="F11" s="13">
        <v>11400</v>
      </c>
      <c r="G11" s="13">
        <f t="shared" si="0"/>
        <v>456000</v>
      </c>
      <c r="H11" s="54"/>
      <c r="I11" s="54"/>
      <c r="J11" s="16"/>
      <c r="K11" s="16"/>
      <c r="L11" s="16"/>
      <c r="M11" s="16"/>
      <c r="N11" s="16"/>
      <c r="O11" s="16"/>
      <c r="P11" s="16">
        <v>9000</v>
      </c>
      <c r="Q11" s="16">
        <v>11000</v>
      </c>
      <c r="R11" s="16"/>
      <c r="S11" s="16"/>
      <c r="T11" s="16" t="s">
        <v>155</v>
      </c>
      <c r="U11" s="8" t="s">
        <v>154</v>
      </c>
      <c r="V11" s="20" t="s">
        <v>160</v>
      </c>
    </row>
    <row r="12" spans="1:22" ht="27" customHeight="1" x14ac:dyDescent="0.25">
      <c r="A12" s="9">
        <v>8</v>
      </c>
      <c r="B12" s="16" t="s">
        <v>62</v>
      </c>
      <c r="C12" s="16" t="s">
        <v>63</v>
      </c>
      <c r="D12" s="9" t="s">
        <v>12</v>
      </c>
      <c r="E12" s="9">
        <v>2</v>
      </c>
      <c r="F12" s="9">
        <v>240000</v>
      </c>
      <c r="G12" s="13">
        <f t="shared" si="0"/>
        <v>480000</v>
      </c>
      <c r="H12" s="54"/>
      <c r="I12" s="54"/>
      <c r="J12" s="16"/>
      <c r="K12" s="16"/>
      <c r="L12" s="16"/>
      <c r="M12" s="16"/>
      <c r="N12" s="16"/>
      <c r="O12" s="16">
        <v>239500</v>
      </c>
      <c r="P12" s="16"/>
      <c r="Q12" s="16"/>
      <c r="R12" s="16"/>
      <c r="S12" s="16"/>
      <c r="T12" s="16" t="s">
        <v>152</v>
      </c>
      <c r="U12" s="16"/>
      <c r="V12" s="16" t="s">
        <v>62</v>
      </c>
    </row>
    <row r="13" spans="1:22" ht="36" customHeight="1" x14ac:dyDescent="0.25">
      <c r="A13" s="9">
        <v>9</v>
      </c>
      <c r="B13" s="10" t="s">
        <v>27</v>
      </c>
      <c r="C13" s="11" t="s">
        <v>28</v>
      </c>
      <c r="D13" s="24" t="s">
        <v>12</v>
      </c>
      <c r="E13" s="12">
        <v>15</v>
      </c>
      <c r="F13" s="15">
        <v>1300</v>
      </c>
      <c r="G13" s="13">
        <f>F13*E13</f>
        <v>19500</v>
      </c>
      <c r="H13" s="54"/>
      <c r="I13" s="54"/>
      <c r="J13" s="16"/>
      <c r="K13" s="16"/>
      <c r="L13" s="16"/>
      <c r="M13" s="16"/>
      <c r="N13" s="16"/>
      <c r="O13" s="16"/>
      <c r="P13" s="16">
        <v>1150</v>
      </c>
      <c r="Q13" s="16"/>
      <c r="R13" s="16"/>
      <c r="S13" s="16"/>
      <c r="T13" s="16" t="s">
        <v>155</v>
      </c>
      <c r="U13" s="16"/>
      <c r="V13" s="10" t="s">
        <v>171</v>
      </c>
    </row>
    <row r="14" spans="1:22" ht="27" customHeight="1" x14ac:dyDescent="0.25">
      <c r="A14" s="9">
        <v>10</v>
      </c>
      <c r="B14" s="10" t="s">
        <v>109</v>
      </c>
      <c r="C14" s="11" t="s">
        <v>110</v>
      </c>
      <c r="D14" s="24" t="s">
        <v>12</v>
      </c>
      <c r="E14" s="12">
        <v>20</v>
      </c>
      <c r="F14" s="15">
        <v>250</v>
      </c>
      <c r="G14" s="13">
        <f t="shared" si="0"/>
        <v>5000</v>
      </c>
      <c r="H14" s="54"/>
      <c r="I14" s="54"/>
      <c r="J14" s="16"/>
      <c r="K14" s="16"/>
      <c r="L14" s="16"/>
      <c r="M14" s="16"/>
      <c r="N14" s="16"/>
      <c r="O14" s="16"/>
      <c r="P14" s="16">
        <v>230</v>
      </c>
      <c r="Q14" s="16"/>
      <c r="R14" s="16"/>
      <c r="S14" s="16"/>
      <c r="T14" s="16" t="s">
        <v>155</v>
      </c>
      <c r="U14" s="16"/>
      <c r="V14" s="10" t="s">
        <v>109</v>
      </c>
    </row>
    <row r="15" spans="1:22" ht="209.25" customHeight="1" x14ac:dyDescent="0.25">
      <c r="A15" s="9">
        <v>11</v>
      </c>
      <c r="B15" s="10" t="s">
        <v>102</v>
      </c>
      <c r="C15" s="11" t="s">
        <v>70</v>
      </c>
      <c r="D15" s="21" t="s">
        <v>9</v>
      </c>
      <c r="E15" s="9">
        <v>100</v>
      </c>
      <c r="F15" s="12">
        <v>4900</v>
      </c>
      <c r="G15" s="13">
        <f t="shared" si="0"/>
        <v>490000</v>
      </c>
      <c r="H15" s="54"/>
      <c r="I15" s="54"/>
      <c r="J15" s="16"/>
      <c r="K15" s="16"/>
      <c r="L15" s="16"/>
      <c r="M15" s="16"/>
      <c r="N15" s="16">
        <v>4800</v>
      </c>
      <c r="O15" s="16"/>
      <c r="P15" s="16"/>
      <c r="Q15" s="16"/>
      <c r="R15" s="16"/>
      <c r="S15" s="16"/>
      <c r="T15" s="16" t="s">
        <v>151</v>
      </c>
      <c r="U15" s="16"/>
      <c r="V15" s="10" t="s">
        <v>102</v>
      </c>
    </row>
    <row r="16" spans="1:22" ht="27" customHeight="1" x14ac:dyDescent="0.25">
      <c r="A16" s="9">
        <v>12</v>
      </c>
      <c r="B16" s="10" t="s">
        <v>16</v>
      </c>
      <c r="C16" s="11" t="s">
        <v>17</v>
      </c>
      <c r="D16" s="12" t="s">
        <v>18</v>
      </c>
      <c r="E16" s="12">
        <v>20</v>
      </c>
      <c r="F16" s="12">
        <v>2200</v>
      </c>
      <c r="G16" s="13">
        <f t="shared" si="0"/>
        <v>44000</v>
      </c>
      <c r="H16" s="54"/>
      <c r="I16" s="54"/>
      <c r="J16" s="16"/>
      <c r="K16" s="16"/>
      <c r="L16" s="16"/>
      <c r="M16" s="16"/>
      <c r="N16" s="16"/>
      <c r="O16" s="16"/>
      <c r="P16" s="16"/>
      <c r="Q16" s="16"/>
      <c r="R16" s="16"/>
      <c r="S16" s="16"/>
      <c r="T16" s="16"/>
      <c r="U16" s="16"/>
      <c r="V16" s="16"/>
    </row>
    <row r="17" spans="1:22" ht="63.75" customHeight="1" x14ac:dyDescent="0.25">
      <c r="A17" s="9">
        <v>13</v>
      </c>
      <c r="B17" s="16" t="s">
        <v>42</v>
      </c>
      <c r="C17" s="16" t="s">
        <v>43</v>
      </c>
      <c r="D17" s="9" t="s">
        <v>12</v>
      </c>
      <c r="E17" s="9">
        <v>200</v>
      </c>
      <c r="F17" s="9">
        <v>120</v>
      </c>
      <c r="G17" s="13">
        <f t="shared" si="0"/>
        <v>24000</v>
      </c>
      <c r="H17" s="54"/>
      <c r="I17" s="54"/>
      <c r="J17" s="16"/>
      <c r="K17" s="16"/>
      <c r="L17" s="16"/>
      <c r="M17" s="16"/>
      <c r="N17" s="16"/>
      <c r="O17" s="16"/>
      <c r="P17" s="16"/>
      <c r="Q17" s="16"/>
      <c r="R17" s="16"/>
      <c r="S17" s="16"/>
      <c r="T17" s="16"/>
      <c r="U17" s="16"/>
      <c r="V17" s="17"/>
    </row>
    <row r="18" spans="1:22" ht="27" customHeight="1" x14ac:dyDescent="0.25">
      <c r="A18" s="9">
        <v>14</v>
      </c>
      <c r="B18" s="16" t="s">
        <v>54</v>
      </c>
      <c r="C18" s="16" t="s">
        <v>55</v>
      </c>
      <c r="D18" s="9" t="s">
        <v>12</v>
      </c>
      <c r="E18" s="9">
        <v>4</v>
      </c>
      <c r="F18" s="9">
        <v>5150</v>
      </c>
      <c r="G18" s="13">
        <f t="shared" si="0"/>
        <v>20600</v>
      </c>
      <c r="H18" s="54"/>
      <c r="I18" s="54"/>
      <c r="J18" s="16"/>
      <c r="K18" s="16"/>
      <c r="L18" s="16"/>
      <c r="M18" s="16"/>
      <c r="N18" s="16"/>
      <c r="O18" s="16"/>
      <c r="P18" s="16"/>
      <c r="Q18" s="16"/>
      <c r="R18" s="16">
        <v>5150</v>
      </c>
      <c r="S18" s="16"/>
      <c r="T18" s="16" t="s">
        <v>153</v>
      </c>
      <c r="U18" s="16"/>
      <c r="V18" s="16" t="s">
        <v>54</v>
      </c>
    </row>
    <row r="19" spans="1:22" ht="27" customHeight="1" x14ac:dyDescent="0.25">
      <c r="A19" s="9">
        <v>15</v>
      </c>
      <c r="B19" s="16" t="s">
        <v>52</v>
      </c>
      <c r="C19" s="16" t="s">
        <v>53</v>
      </c>
      <c r="D19" s="9" t="s">
        <v>12</v>
      </c>
      <c r="E19" s="9">
        <v>2</v>
      </c>
      <c r="F19" s="9">
        <v>3200</v>
      </c>
      <c r="G19" s="13">
        <f t="shared" si="0"/>
        <v>6400</v>
      </c>
      <c r="H19" s="54"/>
      <c r="I19" s="54"/>
      <c r="J19" s="16"/>
      <c r="K19" s="16"/>
      <c r="L19" s="16"/>
      <c r="M19" s="16"/>
      <c r="N19" s="16"/>
      <c r="O19" s="16"/>
      <c r="P19" s="16"/>
      <c r="Q19" s="16"/>
      <c r="R19" s="16"/>
      <c r="S19" s="16"/>
      <c r="T19" s="16"/>
      <c r="U19" s="16"/>
      <c r="V19" s="17"/>
    </row>
    <row r="20" spans="1:22" ht="120.75" customHeight="1" x14ac:dyDescent="0.25">
      <c r="A20" s="9">
        <v>16</v>
      </c>
      <c r="B20" s="17" t="s">
        <v>65</v>
      </c>
      <c r="C20" s="16" t="s">
        <v>66</v>
      </c>
      <c r="D20" s="9" t="s">
        <v>67</v>
      </c>
      <c r="E20" s="9">
        <v>20000</v>
      </c>
      <c r="F20" s="9">
        <v>10.82</v>
      </c>
      <c r="G20" s="13">
        <f t="shared" si="0"/>
        <v>216400</v>
      </c>
      <c r="H20" s="54"/>
      <c r="I20" s="54"/>
      <c r="J20" s="16"/>
      <c r="K20" s="16"/>
      <c r="L20" s="16"/>
      <c r="M20" s="16"/>
      <c r="N20" s="16"/>
      <c r="O20" s="16">
        <v>10.82</v>
      </c>
      <c r="P20" s="16"/>
      <c r="Q20" s="16"/>
      <c r="R20" s="16"/>
      <c r="S20" s="16"/>
      <c r="T20" s="16" t="s">
        <v>152</v>
      </c>
      <c r="U20" s="16"/>
      <c r="V20" s="17" t="s">
        <v>172</v>
      </c>
    </row>
    <row r="21" spans="1:22" ht="27" customHeight="1" x14ac:dyDescent="0.25">
      <c r="A21" s="9">
        <v>17</v>
      </c>
      <c r="B21" s="17" t="s">
        <v>32</v>
      </c>
      <c r="C21" s="17" t="s">
        <v>33</v>
      </c>
      <c r="D21" s="9" t="s">
        <v>9</v>
      </c>
      <c r="E21" s="9">
        <v>40</v>
      </c>
      <c r="F21" s="18">
        <v>13800</v>
      </c>
      <c r="G21" s="13">
        <f t="shared" si="0"/>
        <v>552000</v>
      </c>
      <c r="H21" s="54"/>
      <c r="I21" s="54"/>
      <c r="J21" s="16"/>
      <c r="K21" s="16"/>
      <c r="L21" s="16"/>
      <c r="M21" s="16"/>
      <c r="N21" s="16"/>
      <c r="O21" s="16"/>
      <c r="P21" s="16"/>
      <c r="Q21" s="16"/>
      <c r="R21" s="16">
        <v>13790</v>
      </c>
      <c r="S21" s="16"/>
      <c r="T21" s="16" t="s">
        <v>153</v>
      </c>
      <c r="U21" s="16"/>
      <c r="V21" s="17" t="s">
        <v>173</v>
      </c>
    </row>
    <row r="22" spans="1:22" ht="27" customHeight="1" x14ac:dyDescent="0.25">
      <c r="A22" s="9">
        <v>18</v>
      </c>
      <c r="B22" s="17" t="s">
        <v>32</v>
      </c>
      <c r="C22" s="17" t="s">
        <v>34</v>
      </c>
      <c r="D22" s="9" t="s">
        <v>9</v>
      </c>
      <c r="E22" s="9">
        <v>40</v>
      </c>
      <c r="F22" s="18">
        <v>9200</v>
      </c>
      <c r="G22" s="13">
        <f t="shared" si="0"/>
        <v>368000</v>
      </c>
      <c r="H22" s="54"/>
      <c r="I22" s="54"/>
      <c r="J22" s="16"/>
      <c r="K22" s="16"/>
      <c r="L22" s="16"/>
      <c r="M22" s="16"/>
      <c r="N22" s="16"/>
      <c r="O22" s="16"/>
      <c r="P22" s="16"/>
      <c r="Q22" s="16"/>
      <c r="R22" s="16">
        <v>9190</v>
      </c>
      <c r="S22" s="16"/>
      <c r="T22" s="16" t="s">
        <v>153</v>
      </c>
      <c r="U22" s="16"/>
      <c r="V22" s="17" t="s">
        <v>174</v>
      </c>
    </row>
    <row r="23" spans="1:22" ht="27" customHeight="1" x14ac:dyDescent="0.25">
      <c r="A23" s="9">
        <v>19</v>
      </c>
      <c r="B23" s="17" t="s">
        <v>32</v>
      </c>
      <c r="C23" s="17" t="s">
        <v>35</v>
      </c>
      <c r="D23" s="9" t="s">
        <v>9</v>
      </c>
      <c r="E23" s="9">
        <v>40</v>
      </c>
      <c r="F23" s="18">
        <v>9200</v>
      </c>
      <c r="G23" s="13">
        <f t="shared" si="0"/>
        <v>368000</v>
      </c>
      <c r="H23" s="54"/>
      <c r="I23" s="54"/>
      <c r="J23" s="16"/>
      <c r="K23" s="16"/>
      <c r="L23" s="16"/>
      <c r="M23" s="16"/>
      <c r="N23" s="16"/>
      <c r="O23" s="16"/>
      <c r="P23" s="16"/>
      <c r="Q23" s="16"/>
      <c r="R23" s="16">
        <v>9190</v>
      </c>
      <c r="S23" s="16"/>
      <c r="T23" s="16" t="s">
        <v>153</v>
      </c>
      <c r="U23" s="16"/>
      <c r="V23" s="17" t="s">
        <v>175</v>
      </c>
    </row>
    <row r="24" spans="1:22" ht="27" customHeight="1" x14ac:dyDescent="0.25">
      <c r="A24" s="9">
        <v>20</v>
      </c>
      <c r="B24" s="10" t="s">
        <v>21</v>
      </c>
      <c r="C24" s="11" t="s">
        <v>22</v>
      </c>
      <c r="D24" s="12" t="s">
        <v>9</v>
      </c>
      <c r="E24" s="12">
        <v>10</v>
      </c>
      <c r="F24" s="12">
        <v>7850</v>
      </c>
      <c r="G24" s="13">
        <f t="shared" si="0"/>
        <v>78500</v>
      </c>
      <c r="H24" s="54"/>
      <c r="I24" s="54"/>
      <c r="J24" s="16"/>
      <c r="K24" s="16"/>
      <c r="L24" s="16"/>
      <c r="M24" s="16"/>
      <c r="N24" s="16"/>
      <c r="O24" s="16"/>
      <c r="P24" s="16">
        <v>7500</v>
      </c>
      <c r="Q24" s="16">
        <v>7200</v>
      </c>
      <c r="R24" s="16"/>
      <c r="S24" s="16"/>
      <c r="T24" s="16" t="s">
        <v>154</v>
      </c>
      <c r="U24" s="8" t="s">
        <v>155</v>
      </c>
      <c r="V24" s="10" t="s">
        <v>176</v>
      </c>
    </row>
    <row r="25" spans="1:22" ht="27" customHeight="1" x14ac:dyDescent="0.25">
      <c r="A25" s="9">
        <v>21</v>
      </c>
      <c r="B25" s="10" t="s">
        <v>19</v>
      </c>
      <c r="C25" s="11" t="s">
        <v>20</v>
      </c>
      <c r="D25" s="12" t="s">
        <v>9</v>
      </c>
      <c r="E25" s="12">
        <v>400</v>
      </c>
      <c r="F25" s="12">
        <v>7850</v>
      </c>
      <c r="G25" s="13">
        <f t="shared" si="0"/>
        <v>3140000</v>
      </c>
      <c r="H25" s="54"/>
      <c r="I25" s="54"/>
      <c r="J25" s="16"/>
      <c r="K25" s="16"/>
      <c r="L25" s="16"/>
      <c r="M25" s="16"/>
      <c r="N25" s="16"/>
      <c r="O25" s="16"/>
      <c r="P25" s="16">
        <v>7500</v>
      </c>
      <c r="Q25" s="16">
        <v>6850</v>
      </c>
      <c r="R25" s="16"/>
      <c r="S25" s="16"/>
      <c r="T25" s="16" t="s">
        <v>154</v>
      </c>
      <c r="U25" s="8" t="s">
        <v>155</v>
      </c>
      <c r="V25" s="10" t="s">
        <v>177</v>
      </c>
    </row>
    <row r="26" spans="1:22" ht="49.5" customHeight="1" x14ac:dyDescent="0.25">
      <c r="A26" s="9">
        <v>22</v>
      </c>
      <c r="B26" s="16" t="s">
        <v>40</v>
      </c>
      <c r="C26" s="16" t="s">
        <v>41</v>
      </c>
      <c r="D26" s="9" t="s">
        <v>9</v>
      </c>
      <c r="E26" s="9">
        <v>10</v>
      </c>
      <c r="F26" s="9">
        <v>23000</v>
      </c>
      <c r="G26" s="13">
        <f t="shared" si="0"/>
        <v>230000</v>
      </c>
      <c r="H26" s="54"/>
      <c r="I26" s="54"/>
      <c r="J26" s="16"/>
      <c r="K26" s="16"/>
      <c r="L26" s="16"/>
      <c r="M26" s="16"/>
      <c r="N26" s="16"/>
      <c r="O26" s="16">
        <v>23000</v>
      </c>
      <c r="P26" s="16"/>
      <c r="Q26" s="16"/>
      <c r="R26" s="16">
        <v>21000</v>
      </c>
      <c r="S26" s="16"/>
      <c r="T26" s="8" t="s">
        <v>153</v>
      </c>
      <c r="U26" s="8"/>
      <c r="V26" s="16" t="s">
        <v>178</v>
      </c>
    </row>
    <row r="27" spans="1:22" ht="49.5" customHeight="1" x14ac:dyDescent="0.25">
      <c r="A27" s="9">
        <v>23</v>
      </c>
      <c r="B27" s="16" t="s">
        <v>38</v>
      </c>
      <c r="C27" s="16" t="s">
        <v>39</v>
      </c>
      <c r="D27" s="9" t="s">
        <v>12</v>
      </c>
      <c r="E27" s="9">
        <v>2000</v>
      </c>
      <c r="F27" s="9">
        <v>1800</v>
      </c>
      <c r="G27" s="13">
        <f t="shared" si="0"/>
        <v>3600000</v>
      </c>
      <c r="H27" s="54"/>
      <c r="I27" s="54"/>
      <c r="J27" s="16"/>
      <c r="K27" s="16"/>
      <c r="L27" s="16"/>
      <c r="M27" s="16"/>
      <c r="N27" s="16"/>
      <c r="O27" s="16">
        <v>1750</v>
      </c>
      <c r="P27" s="16"/>
      <c r="Q27" s="16"/>
      <c r="R27" s="16"/>
      <c r="S27" s="16"/>
      <c r="T27" s="8" t="s">
        <v>152</v>
      </c>
      <c r="U27" s="8"/>
      <c r="V27" s="16" t="s">
        <v>38</v>
      </c>
    </row>
    <row r="28" spans="1:22" ht="18.75" customHeight="1" x14ac:dyDescent="0.25">
      <c r="A28" s="9">
        <v>24</v>
      </c>
      <c r="B28" s="28" t="s">
        <v>29</v>
      </c>
      <c r="C28" s="29" t="s">
        <v>30</v>
      </c>
      <c r="D28" s="25" t="s">
        <v>31</v>
      </c>
      <c r="E28" s="25">
        <v>40</v>
      </c>
      <c r="F28" s="25">
        <v>785</v>
      </c>
      <c r="G28" s="13">
        <f t="shared" si="0"/>
        <v>31400</v>
      </c>
      <c r="H28" s="54"/>
      <c r="I28" s="54"/>
      <c r="J28" s="16"/>
      <c r="K28" s="16"/>
      <c r="L28" s="16"/>
      <c r="M28" s="16"/>
      <c r="N28" s="16"/>
      <c r="O28" s="16">
        <v>780</v>
      </c>
      <c r="P28" s="16"/>
      <c r="Q28" s="16"/>
      <c r="R28" s="16"/>
      <c r="S28" s="16"/>
      <c r="T28" s="8" t="s">
        <v>152</v>
      </c>
      <c r="U28" s="8"/>
      <c r="V28" s="28" t="s">
        <v>179</v>
      </c>
    </row>
    <row r="29" spans="1:22" ht="40.5" customHeight="1" x14ac:dyDescent="0.25">
      <c r="A29" s="9">
        <v>25</v>
      </c>
      <c r="B29" s="16" t="s">
        <v>58</v>
      </c>
      <c r="C29" s="16" t="s">
        <v>59</v>
      </c>
      <c r="D29" s="9" t="s">
        <v>9</v>
      </c>
      <c r="E29" s="9">
        <v>4</v>
      </c>
      <c r="F29" s="9">
        <v>125</v>
      </c>
      <c r="G29" s="13">
        <f t="shared" si="0"/>
        <v>500</v>
      </c>
      <c r="H29" s="54"/>
      <c r="I29" s="54"/>
      <c r="J29" s="16"/>
      <c r="K29" s="16"/>
      <c r="L29" s="16"/>
      <c r="M29" s="16"/>
      <c r="N29" s="16"/>
      <c r="O29" s="16">
        <v>120</v>
      </c>
      <c r="P29" s="16"/>
      <c r="Q29" s="16"/>
      <c r="R29" s="16"/>
      <c r="S29" s="16"/>
      <c r="T29" s="8" t="s">
        <v>152</v>
      </c>
      <c r="U29" s="8"/>
      <c r="V29" s="16" t="s">
        <v>58</v>
      </c>
    </row>
    <row r="30" spans="1:22" ht="27" customHeight="1" x14ac:dyDescent="0.25">
      <c r="A30" s="9">
        <v>26</v>
      </c>
      <c r="B30" s="16" t="s">
        <v>101</v>
      </c>
      <c r="C30" s="16" t="s">
        <v>103</v>
      </c>
      <c r="D30" s="9" t="s">
        <v>12</v>
      </c>
      <c r="E30" s="9">
        <v>50</v>
      </c>
      <c r="F30" s="9">
        <v>4250</v>
      </c>
      <c r="G30" s="13">
        <f t="shared" si="0"/>
        <v>212500</v>
      </c>
      <c r="H30" s="54"/>
      <c r="I30" s="54"/>
      <c r="J30" s="16"/>
      <c r="K30" s="16"/>
      <c r="L30" s="16"/>
      <c r="M30" s="16"/>
      <c r="N30" s="16"/>
      <c r="O30" s="16"/>
      <c r="P30" s="16">
        <v>3600</v>
      </c>
      <c r="Q30" s="16">
        <v>4200</v>
      </c>
      <c r="R30" s="16"/>
      <c r="S30" s="16"/>
      <c r="T30" s="8" t="s">
        <v>155</v>
      </c>
      <c r="U30" s="8" t="s">
        <v>154</v>
      </c>
      <c r="V30" s="16" t="s">
        <v>180</v>
      </c>
    </row>
    <row r="31" spans="1:22" ht="27" customHeight="1" x14ac:dyDescent="0.25">
      <c r="A31" s="9">
        <v>27</v>
      </c>
      <c r="B31" s="16" t="s">
        <v>60</v>
      </c>
      <c r="C31" s="16" t="s">
        <v>61</v>
      </c>
      <c r="D31" s="9" t="s">
        <v>9</v>
      </c>
      <c r="E31" s="9">
        <v>4</v>
      </c>
      <c r="F31" s="9">
        <v>620</v>
      </c>
      <c r="G31" s="13">
        <f t="shared" si="0"/>
        <v>2480</v>
      </c>
      <c r="H31" s="54"/>
      <c r="I31" s="54"/>
      <c r="J31" s="16"/>
      <c r="K31" s="16"/>
      <c r="L31" s="16"/>
      <c r="M31" s="16"/>
      <c r="N31" s="16"/>
      <c r="O31" s="16">
        <v>600</v>
      </c>
      <c r="P31" s="16"/>
      <c r="Q31" s="16"/>
      <c r="R31" s="16"/>
      <c r="S31" s="16"/>
      <c r="T31" s="8" t="s">
        <v>152</v>
      </c>
      <c r="U31" s="8"/>
      <c r="V31" s="16" t="s">
        <v>60</v>
      </c>
    </row>
    <row r="32" spans="1:22" ht="27" customHeight="1" x14ac:dyDescent="0.25">
      <c r="A32" s="9">
        <v>28</v>
      </c>
      <c r="B32" s="16" t="s">
        <v>49</v>
      </c>
      <c r="C32" s="16" t="s">
        <v>50</v>
      </c>
      <c r="D32" s="9" t="s">
        <v>51</v>
      </c>
      <c r="E32" s="9">
        <v>2</v>
      </c>
      <c r="F32" s="9">
        <v>6800</v>
      </c>
      <c r="G32" s="13">
        <f t="shared" si="0"/>
        <v>13600</v>
      </c>
      <c r="H32" s="54"/>
      <c r="I32" s="54"/>
      <c r="J32" s="16"/>
      <c r="K32" s="16"/>
      <c r="L32" s="16"/>
      <c r="M32" s="16"/>
      <c r="N32" s="16"/>
      <c r="O32" s="16">
        <v>6750</v>
      </c>
      <c r="P32" s="16"/>
      <c r="Q32" s="16"/>
      <c r="R32" s="16"/>
      <c r="S32" s="16"/>
      <c r="T32" s="8" t="s">
        <v>152</v>
      </c>
      <c r="U32" s="8"/>
      <c r="V32" s="16" t="s">
        <v>181</v>
      </c>
    </row>
    <row r="33" spans="1:22" ht="99" customHeight="1" x14ac:dyDescent="0.25">
      <c r="A33" s="9">
        <v>29</v>
      </c>
      <c r="B33" s="10" t="s">
        <v>23</v>
      </c>
      <c r="C33" s="11" t="s">
        <v>24</v>
      </c>
      <c r="D33" s="24" t="s">
        <v>9</v>
      </c>
      <c r="E33" s="12">
        <v>400</v>
      </c>
      <c r="F33" s="15">
        <v>3600</v>
      </c>
      <c r="G33" s="13">
        <f t="shared" si="0"/>
        <v>1440000</v>
      </c>
      <c r="H33" s="54"/>
      <c r="I33" s="54"/>
      <c r="J33" s="16"/>
      <c r="K33" s="16"/>
      <c r="L33" s="16"/>
      <c r="M33" s="16"/>
      <c r="N33" s="16"/>
      <c r="O33" s="16"/>
      <c r="P33" s="16">
        <v>3400</v>
      </c>
      <c r="Q33" s="16"/>
      <c r="R33" s="16"/>
      <c r="S33" s="16"/>
      <c r="T33" s="8" t="s">
        <v>155</v>
      </c>
      <c r="U33" s="8"/>
      <c r="V33" s="10" t="s">
        <v>182</v>
      </c>
    </row>
    <row r="34" spans="1:22" ht="66.75" customHeight="1" x14ac:dyDescent="0.25">
      <c r="A34" s="9">
        <v>30</v>
      </c>
      <c r="B34" s="16" t="s">
        <v>64</v>
      </c>
      <c r="C34" s="16" t="s">
        <v>71</v>
      </c>
      <c r="D34" s="9" t="s">
        <v>12</v>
      </c>
      <c r="E34" s="9">
        <v>12</v>
      </c>
      <c r="F34" s="9">
        <v>16789</v>
      </c>
      <c r="G34" s="13">
        <f t="shared" si="0"/>
        <v>201468</v>
      </c>
      <c r="H34" s="54"/>
      <c r="I34" s="54"/>
      <c r="J34" s="16"/>
      <c r="K34" s="16"/>
      <c r="L34" s="16"/>
      <c r="M34" s="16"/>
      <c r="N34" s="16"/>
      <c r="O34" s="16"/>
      <c r="P34" s="16"/>
      <c r="Q34" s="16"/>
      <c r="R34" s="16">
        <v>16780</v>
      </c>
      <c r="S34" s="16"/>
      <c r="T34" s="8" t="s">
        <v>153</v>
      </c>
      <c r="U34" s="8"/>
      <c r="V34" s="16" t="s">
        <v>64</v>
      </c>
    </row>
    <row r="35" spans="1:22" ht="28.5" customHeight="1" x14ac:dyDescent="0.25">
      <c r="A35" s="9">
        <v>31</v>
      </c>
      <c r="B35" s="10" t="s">
        <v>10</v>
      </c>
      <c r="C35" s="11" t="s">
        <v>11</v>
      </c>
      <c r="D35" s="12" t="s">
        <v>12</v>
      </c>
      <c r="E35" s="12">
        <v>20</v>
      </c>
      <c r="F35" s="12">
        <v>2600</v>
      </c>
      <c r="G35" s="13">
        <f t="shared" si="0"/>
        <v>52000</v>
      </c>
      <c r="H35" s="54"/>
      <c r="I35" s="54"/>
      <c r="J35" s="16"/>
      <c r="K35" s="16"/>
      <c r="L35" s="16"/>
      <c r="M35" s="16"/>
      <c r="N35" s="16"/>
      <c r="O35" s="16">
        <v>2500</v>
      </c>
      <c r="P35" s="16"/>
      <c r="Q35" s="16"/>
      <c r="R35" s="16"/>
      <c r="S35" s="16"/>
      <c r="T35" s="8" t="s">
        <v>152</v>
      </c>
      <c r="U35" s="8"/>
      <c r="V35" s="10" t="s">
        <v>10</v>
      </c>
    </row>
    <row r="36" spans="1:22" ht="41.25" customHeight="1" x14ac:dyDescent="0.25">
      <c r="A36" s="9">
        <v>32</v>
      </c>
      <c r="B36" s="19" t="s">
        <v>36</v>
      </c>
      <c r="C36" s="19" t="s">
        <v>37</v>
      </c>
      <c r="D36" s="26" t="s">
        <v>12</v>
      </c>
      <c r="E36" s="9">
        <v>500</v>
      </c>
      <c r="F36" s="15">
        <v>200</v>
      </c>
      <c r="G36" s="13">
        <f t="shared" si="0"/>
        <v>100000</v>
      </c>
      <c r="H36" s="54"/>
      <c r="I36" s="54"/>
      <c r="J36" s="16"/>
      <c r="K36" s="16"/>
      <c r="L36" s="16"/>
      <c r="M36" s="16"/>
      <c r="N36" s="16"/>
      <c r="O36" s="16"/>
      <c r="P36" s="16"/>
      <c r="Q36" s="16"/>
      <c r="R36" s="16">
        <v>199</v>
      </c>
      <c r="S36" s="16"/>
      <c r="T36" s="8" t="s">
        <v>153</v>
      </c>
      <c r="U36" s="8"/>
      <c r="V36" s="19" t="s">
        <v>183</v>
      </c>
    </row>
    <row r="37" spans="1:22" ht="191.25" customHeight="1" x14ac:dyDescent="0.25">
      <c r="A37" s="9">
        <v>33</v>
      </c>
      <c r="B37" s="10" t="s">
        <v>132</v>
      </c>
      <c r="C37" s="11" t="s">
        <v>145</v>
      </c>
      <c r="D37" s="12" t="s">
        <v>133</v>
      </c>
      <c r="E37" s="12">
        <v>15</v>
      </c>
      <c r="F37" s="12">
        <v>40500</v>
      </c>
      <c r="G37" s="13">
        <f t="shared" si="0"/>
        <v>607500</v>
      </c>
      <c r="H37" s="54"/>
      <c r="I37" s="54"/>
      <c r="J37" s="16"/>
      <c r="K37" s="16"/>
      <c r="L37" s="16"/>
      <c r="M37" s="16">
        <v>40500</v>
      </c>
      <c r="N37" s="16"/>
      <c r="O37" s="16"/>
      <c r="P37" s="16"/>
      <c r="Q37" s="16"/>
      <c r="R37" s="16"/>
      <c r="S37" s="16"/>
      <c r="T37" s="8" t="s">
        <v>150</v>
      </c>
      <c r="U37" s="8"/>
      <c r="V37" s="10" t="s">
        <v>184</v>
      </c>
    </row>
    <row r="38" spans="1:22" ht="99.75" customHeight="1" x14ac:dyDescent="0.25">
      <c r="A38" s="9">
        <v>34</v>
      </c>
      <c r="B38" s="16" t="s">
        <v>72</v>
      </c>
      <c r="C38" s="16" t="s">
        <v>104</v>
      </c>
      <c r="D38" s="9" t="s">
        <v>12</v>
      </c>
      <c r="E38" s="9">
        <v>5</v>
      </c>
      <c r="F38" s="9">
        <v>51250</v>
      </c>
      <c r="G38" s="13">
        <f t="shared" si="0"/>
        <v>256250</v>
      </c>
      <c r="H38" s="54"/>
      <c r="I38" s="54"/>
      <c r="J38" s="16"/>
      <c r="K38" s="16"/>
      <c r="L38" s="16"/>
      <c r="M38" s="16"/>
      <c r="N38" s="16"/>
      <c r="O38" s="16">
        <v>51250</v>
      </c>
      <c r="P38" s="16"/>
      <c r="Q38" s="16"/>
      <c r="R38" s="16"/>
      <c r="S38" s="16">
        <v>51200</v>
      </c>
      <c r="T38" s="8" t="s">
        <v>156</v>
      </c>
      <c r="U38" s="8"/>
      <c r="V38" s="16" t="s">
        <v>185</v>
      </c>
    </row>
    <row r="39" spans="1:22" ht="27" customHeight="1" x14ac:dyDescent="0.25">
      <c r="A39" s="9">
        <v>35</v>
      </c>
      <c r="B39" s="16" t="s">
        <v>73</v>
      </c>
      <c r="C39" s="16" t="s">
        <v>74</v>
      </c>
      <c r="D39" s="9"/>
      <c r="E39" s="9">
        <v>6</v>
      </c>
      <c r="F39" s="9">
        <v>63000</v>
      </c>
      <c r="G39" s="13">
        <f t="shared" si="0"/>
        <v>378000</v>
      </c>
      <c r="H39" s="54"/>
      <c r="I39" s="54"/>
      <c r="J39" s="16"/>
      <c r="K39" s="16"/>
      <c r="L39" s="16"/>
      <c r="M39" s="16"/>
      <c r="N39" s="16"/>
      <c r="O39" s="16"/>
      <c r="P39" s="16"/>
      <c r="Q39" s="16"/>
      <c r="R39" s="16">
        <v>50490</v>
      </c>
      <c r="S39" s="16"/>
      <c r="T39" s="8" t="s">
        <v>153</v>
      </c>
      <c r="U39" s="8"/>
      <c r="V39" s="16" t="s">
        <v>186</v>
      </c>
    </row>
    <row r="40" spans="1:22" ht="27" customHeight="1" x14ac:dyDescent="0.25">
      <c r="A40" s="9">
        <v>36</v>
      </c>
      <c r="B40" s="16" t="s">
        <v>75</v>
      </c>
      <c r="C40" s="16" t="s">
        <v>85</v>
      </c>
      <c r="D40" s="9" t="s">
        <v>12</v>
      </c>
      <c r="E40" s="9">
        <v>1000</v>
      </c>
      <c r="F40" s="9">
        <v>480</v>
      </c>
      <c r="G40" s="13">
        <f t="shared" si="0"/>
        <v>480000</v>
      </c>
      <c r="H40" s="54"/>
      <c r="I40" s="54"/>
      <c r="J40" s="16"/>
      <c r="K40" s="16"/>
      <c r="L40" s="16"/>
      <c r="M40" s="16"/>
      <c r="N40" s="16"/>
      <c r="O40" s="16"/>
      <c r="P40" s="16">
        <v>480</v>
      </c>
      <c r="Q40" s="16">
        <v>480</v>
      </c>
      <c r="R40" s="16"/>
      <c r="S40" s="16"/>
      <c r="T40" s="8" t="s">
        <v>155</v>
      </c>
      <c r="U40" s="8" t="s">
        <v>154</v>
      </c>
      <c r="V40" s="16" t="s">
        <v>187</v>
      </c>
    </row>
    <row r="41" spans="1:22" ht="27" customHeight="1" x14ac:dyDescent="0.25">
      <c r="A41" s="9">
        <v>37</v>
      </c>
      <c r="B41" s="16" t="s">
        <v>75</v>
      </c>
      <c r="C41" s="11" t="s">
        <v>84</v>
      </c>
      <c r="D41" s="12" t="s">
        <v>12</v>
      </c>
      <c r="E41" s="9">
        <v>2000</v>
      </c>
      <c r="F41" s="14">
        <v>610</v>
      </c>
      <c r="G41" s="13">
        <f t="shared" si="0"/>
        <v>1220000</v>
      </c>
      <c r="H41" s="54"/>
      <c r="I41" s="54"/>
      <c r="J41" s="16"/>
      <c r="K41" s="16"/>
      <c r="L41" s="16"/>
      <c r="M41" s="16"/>
      <c r="N41" s="16"/>
      <c r="O41" s="16"/>
      <c r="P41" s="16">
        <v>605</v>
      </c>
      <c r="Q41" s="16">
        <v>595</v>
      </c>
      <c r="R41" s="16"/>
      <c r="S41" s="16"/>
      <c r="T41" s="8" t="s">
        <v>154</v>
      </c>
      <c r="U41" s="8" t="s">
        <v>155</v>
      </c>
      <c r="V41" s="16" t="s">
        <v>188</v>
      </c>
    </row>
    <row r="42" spans="1:22" ht="27" customHeight="1" x14ac:dyDescent="0.25">
      <c r="A42" s="9">
        <v>38</v>
      </c>
      <c r="B42" s="11" t="s">
        <v>76</v>
      </c>
      <c r="C42" s="11" t="s">
        <v>87</v>
      </c>
      <c r="D42" s="12" t="s">
        <v>12</v>
      </c>
      <c r="E42" s="9">
        <v>50</v>
      </c>
      <c r="F42" s="14">
        <v>5585</v>
      </c>
      <c r="G42" s="13">
        <f t="shared" si="0"/>
        <v>279250</v>
      </c>
      <c r="H42" s="54"/>
      <c r="I42" s="54"/>
      <c r="J42" s="16"/>
      <c r="K42" s="16"/>
      <c r="L42" s="16"/>
      <c r="M42" s="16"/>
      <c r="N42" s="16"/>
      <c r="O42" s="16"/>
      <c r="P42" s="16"/>
      <c r="Q42" s="16"/>
      <c r="R42" s="16">
        <v>5500</v>
      </c>
      <c r="S42" s="16"/>
      <c r="T42" s="8" t="s">
        <v>153</v>
      </c>
      <c r="U42" s="8"/>
      <c r="V42" s="11" t="s">
        <v>76</v>
      </c>
    </row>
    <row r="43" spans="1:22" ht="27" customHeight="1" x14ac:dyDescent="0.25">
      <c r="A43" s="9">
        <v>39</v>
      </c>
      <c r="B43" s="11" t="s">
        <v>77</v>
      </c>
      <c r="C43" s="11" t="s">
        <v>86</v>
      </c>
      <c r="D43" s="12" t="s">
        <v>12</v>
      </c>
      <c r="E43" s="9">
        <v>100</v>
      </c>
      <c r="F43" s="14">
        <v>3000</v>
      </c>
      <c r="G43" s="13">
        <f t="shared" si="0"/>
        <v>300000</v>
      </c>
      <c r="H43" s="54"/>
      <c r="I43" s="54"/>
      <c r="J43" s="16"/>
      <c r="K43" s="16"/>
      <c r="L43" s="16"/>
      <c r="M43" s="16"/>
      <c r="N43" s="16"/>
      <c r="O43" s="16"/>
      <c r="P43" s="16"/>
      <c r="Q43" s="16"/>
      <c r="R43" s="16">
        <v>3000</v>
      </c>
      <c r="S43" s="16"/>
      <c r="T43" s="8" t="s">
        <v>153</v>
      </c>
      <c r="U43" s="8"/>
      <c r="V43" s="11" t="s">
        <v>189</v>
      </c>
    </row>
    <row r="44" spans="1:22" ht="27" customHeight="1" x14ac:dyDescent="0.25">
      <c r="A44" s="9">
        <v>40</v>
      </c>
      <c r="B44" s="11" t="s">
        <v>78</v>
      </c>
      <c r="C44" s="11" t="s">
        <v>83</v>
      </c>
      <c r="D44" s="12" t="s">
        <v>12</v>
      </c>
      <c r="E44" s="9">
        <v>80</v>
      </c>
      <c r="F44" s="14">
        <v>13550</v>
      </c>
      <c r="G44" s="13">
        <f t="shared" si="0"/>
        <v>1084000</v>
      </c>
      <c r="H44" s="54"/>
      <c r="I44" s="54"/>
      <c r="J44" s="16"/>
      <c r="K44" s="16"/>
      <c r="L44" s="16"/>
      <c r="M44" s="16"/>
      <c r="N44" s="16"/>
      <c r="O44" s="16"/>
      <c r="P44" s="16"/>
      <c r="Q44" s="16">
        <v>9200</v>
      </c>
      <c r="R44" s="16"/>
      <c r="S44" s="16"/>
      <c r="T44" s="8" t="s">
        <v>154</v>
      </c>
      <c r="U44" s="8"/>
      <c r="V44" s="11" t="s">
        <v>190</v>
      </c>
    </row>
    <row r="45" spans="1:22" ht="27" customHeight="1" x14ac:dyDescent="0.25">
      <c r="A45" s="9">
        <v>41</v>
      </c>
      <c r="B45" s="11" t="s">
        <v>79</v>
      </c>
      <c r="C45" s="11" t="s">
        <v>80</v>
      </c>
      <c r="D45" s="12" t="s">
        <v>12</v>
      </c>
      <c r="E45" s="9">
        <v>4</v>
      </c>
      <c r="F45" s="14">
        <v>2750</v>
      </c>
      <c r="G45" s="13">
        <f t="shared" si="0"/>
        <v>11000</v>
      </c>
      <c r="H45" s="54"/>
      <c r="I45" s="54"/>
      <c r="J45" s="16"/>
      <c r="K45" s="16"/>
      <c r="L45" s="16"/>
      <c r="M45" s="16"/>
      <c r="N45" s="16"/>
      <c r="O45" s="16"/>
      <c r="P45" s="16">
        <v>2750</v>
      </c>
      <c r="Q45" s="16"/>
      <c r="R45" s="16"/>
      <c r="S45" s="16"/>
      <c r="T45" s="8" t="s">
        <v>155</v>
      </c>
      <c r="U45" s="8"/>
      <c r="V45" s="11" t="s">
        <v>191</v>
      </c>
    </row>
    <row r="46" spans="1:22" ht="27" customHeight="1" x14ac:dyDescent="0.25">
      <c r="A46" s="9">
        <v>42</v>
      </c>
      <c r="B46" s="11" t="s">
        <v>106</v>
      </c>
      <c r="C46" s="11" t="s">
        <v>146</v>
      </c>
      <c r="D46" s="12" t="s">
        <v>9</v>
      </c>
      <c r="E46" s="9">
        <v>5</v>
      </c>
      <c r="F46" s="14">
        <v>15370</v>
      </c>
      <c r="G46" s="13">
        <f t="shared" si="0"/>
        <v>76850</v>
      </c>
      <c r="H46" s="54"/>
      <c r="I46" s="54"/>
      <c r="J46" s="16"/>
      <c r="K46" s="16"/>
      <c r="L46" s="16"/>
      <c r="M46" s="16"/>
      <c r="N46" s="16"/>
      <c r="O46" s="16"/>
      <c r="P46" s="16"/>
      <c r="Q46" s="16">
        <v>15300</v>
      </c>
      <c r="R46" s="16"/>
      <c r="S46" s="16"/>
      <c r="T46" s="8" t="s">
        <v>154</v>
      </c>
      <c r="U46" s="8"/>
      <c r="V46" s="11" t="s">
        <v>192</v>
      </c>
    </row>
    <row r="47" spans="1:22" ht="27" customHeight="1" x14ac:dyDescent="0.25">
      <c r="A47" s="9">
        <v>43</v>
      </c>
      <c r="B47" s="11" t="s">
        <v>113</v>
      </c>
      <c r="C47" s="11" t="s">
        <v>113</v>
      </c>
      <c r="D47" s="12" t="s">
        <v>12</v>
      </c>
      <c r="E47" s="9">
        <v>5</v>
      </c>
      <c r="F47" s="14">
        <v>2500</v>
      </c>
      <c r="G47" s="13">
        <f t="shared" si="0"/>
        <v>12500</v>
      </c>
      <c r="H47" s="54"/>
      <c r="I47" s="54"/>
      <c r="J47" s="16"/>
      <c r="K47" s="16"/>
      <c r="L47" s="16"/>
      <c r="M47" s="16"/>
      <c r="N47" s="16"/>
      <c r="O47" s="16"/>
      <c r="P47" s="16"/>
      <c r="Q47" s="16"/>
      <c r="R47" s="16">
        <v>2450</v>
      </c>
      <c r="S47" s="16"/>
      <c r="T47" s="8" t="s">
        <v>153</v>
      </c>
      <c r="U47" s="8"/>
      <c r="V47" s="11" t="s">
        <v>193</v>
      </c>
    </row>
    <row r="48" spans="1:22" ht="30" customHeight="1" x14ac:dyDescent="0.25">
      <c r="A48" s="9">
        <v>44</v>
      </c>
      <c r="B48" s="11" t="s">
        <v>112</v>
      </c>
      <c r="C48" s="27" t="s">
        <v>111</v>
      </c>
      <c r="D48" s="12" t="s">
        <v>12</v>
      </c>
      <c r="E48" s="9">
        <v>6</v>
      </c>
      <c r="F48" s="14">
        <v>25000</v>
      </c>
      <c r="G48" s="13">
        <f t="shared" si="0"/>
        <v>150000</v>
      </c>
      <c r="H48" s="54"/>
      <c r="I48" s="54"/>
      <c r="J48" s="16"/>
      <c r="K48" s="16"/>
      <c r="L48" s="16"/>
      <c r="M48" s="16"/>
      <c r="N48" s="16"/>
      <c r="O48" s="16"/>
      <c r="P48" s="16"/>
      <c r="Q48" s="16"/>
      <c r="R48" s="16">
        <v>24800</v>
      </c>
      <c r="S48" s="16"/>
      <c r="T48" s="8" t="s">
        <v>153</v>
      </c>
      <c r="U48" s="8"/>
      <c r="V48" s="27" t="s">
        <v>111</v>
      </c>
    </row>
    <row r="49" spans="1:22" ht="27" customHeight="1" x14ac:dyDescent="0.25">
      <c r="A49" s="9">
        <v>45</v>
      </c>
      <c r="B49" s="11" t="s">
        <v>88</v>
      </c>
      <c r="C49" s="11" t="s">
        <v>100</v>
      </c>
      <c r="D49" s="12" t="s">
        <v>12</v>
      </c>
      <c r="E49" s="9">
        <v>10</v>
      </c>
      <c r="F49" s="14">
        <v>9785</v>
      </c>
      <c r="G49" s="13">
        <f t="shared" si="0"/>
        <v>97850</v>
      </c>
      <c r="H49" s="54"/>
      <c r="I49" s="54"/>
      <c r="J49" s="16"/>
      <c r="K49" s="16"/>
      <c r="L49" s="16"/>
      <c r="M49" s="16"/>
      <c r="N49" s="16"/>
      <c r="O49" s="16"/>
      <c r="P49" s="16"/>
      <c r="Q49" s="16"/>
      <c r="R49" s="16">
        <v>8500</v>
      </c>
      <c r="S49" s="16"/>
      <c r="T49" s="8" t="s">
        <v>153</v>
      </c>
      <c r="U49" s="8"/>
      <c r="V49" s="11" t="s">
        <v>88</v>
      </c>
    </row>
    <row r="50" spans="1:22" ht="27" customHeight="1" x14ac:dyDescent="0.25">
      <c r="A50" s="9">
        <v>46</v>
      </c>
      <c r="B50" s="11" t="s">
        <v>89</v>
      </c>
      <c r="C50" s="11" t="s">
        <v>90</v>
      </c>
      <c r="D50" s="12" t="s">
        <v>12</v>
      </c>
      <c r="E50" s="9">
        <v>10</v>
      </c>
      <c r="F50" s="14">
        <v>18500</v>
      </c>
      <c r="G50" s="13">
        <f t="shared" si="0"/>
        <v>185000</v>
      </c>
      <c r="H50" s="54"/>
      <c r="I50" s="54"/>
      <c r="J50" s="16"/>
      <c r="K50" s="16"/>
      <c r="L50" s="16"/>
      <c r="M50" s="16"/>
      <c r="N50" s="16"/>
      <c r="O50" s="16"/>
      <c r="P50" s="16"/>
      <c r="Q50" s="16"/>
      <c r="R50" s="16">
        <v>17600</v>
      </c>
      <c r="S50" s="16"/>
      <c r="T50" s="8" t="s">
        <v>153</v>
      </c>
      <c r="U50" s="8"/>
      <c r="V50" s="11" t="s">
        <v>89</v>
      </c>
    </row>
    <row r="51" spans="1:22" ht="192.75" customHeight="1" x14ac:dyDescent="0.25">
      <c r="A51" s="9">
        <v>47</v>
      </c>
      <c r="B51" s="30" t="s">
        <v>122</v>
      </c>
      <c r="C51" s="30" t="s">
        <v>91</v>
      </c>
      <c r="D51" s="31" t="s">
        <v>92</v>
      </c>
      <c r="E51" s="9">
        <v>10</v>
      </c>
      <c r="F51" s="9">
        <v>74250</v>
      </c>
      <c r="G51" s="13">
        <f t="shared" si="0"/>
        <v>742500</v>
      </c>
      <c r="H51" s="54"/>
      <c r="I51" s="54"/>
      <c r="J51" s="16">
        <v>74250</v>
      </c>
      <c r="K51" s="16"/>
      <c r="L51" s="16"/>
      <c r="M51" s="16"/>
      <c r="N51" s="16"/>
      <c r="O51" s="16"/>
      <c r="P51" s="16"/>
      <c r="Q51" s="16"/>
      <c r="R51" s="16"/>
      <c r="S51" s="16"/>
      <c r="T51" s="16" t="s">
        <v>147</v>
      </c>
      <c r="U51" s="16"/>
      <c r="V51" s="30" t="s">
        <v>122</v>
      </c>
    </row>
    <row r="52" spans="1:22" ht="128.25" customHeight="1" x14ac:dyDescent="0.25">
      <c r="A52" s="9">
        <v>48</v>
      </c>
      <c r="B52" s="30" t="s">
        <v>123</v>
      </c>
      <c r="C52" s="30" t="s">
        <v>93</v>
      </c>
      <c r="D52" s="31" t="s">
        <v>92</v>
      </c>
      <c r="E52" s="9">
        <v>10</v>
      </c>
      <c r="F52" s="9">
        <v>74250</v>
      </c>
      <c r="G52" s="13">
        <f t="shared" si="0"/>
        <v>742500</v>
      </c>
      <c r="H52" s="54"/>
      <c r="I52" s="54"/>
      <c r="J52" s="16">
        <v>74250</v>
      </c>
      <c r="K52" s="16"/>
      <c r="L52" s="16"/>
      <c r="M52" s="16"/>
      <c r="N52" s="16"/>
      <c r="O52" s="16"/>
      <c r="P52" s="16"/>
      <c r="Q52" s="16"/>
      <c r="R52" s="16"/>
      <c r="S52" s="16"/>
      <c r="T52" s="16" t="s">
        <v>147</v>
      </c>
      <c r="U52" s="16"/>
      <c r="V52" s="30" t="s">
        <v>123</v>
      </c>
    </row>
    <row r="53" spans="1:22" ht="156" customHeight="1" x14ac:dyDescent="0.25">
      <c r="A53" s="9">
        <v>49</v>
      </c>
      <c r="B53" s="30" t="s">
        <v>125</v>
      </c>
      <c r="C53" s="30" t="s">
        <v>94</v>
      </c>
      <c r="D53" s="31" t="s">
        <v>92</v>
      </c>
      <c r="E53" s="9">
        <v>10</v>
      </c>
      <c r="F53" s="32">
        <v>74250</v>
      </c>
      <c r="G53" s="13">
        <f t="shared" si="0"/>
        <v>742500</v>
      </c>
      <c r="H53" s="54"/>
      <c r="I53" s="54"/>
      <c r="J53" s="16">
        <v>74250</v>
      </c>
      <c r="K53" s="16"/>
      <c r="L53" s="16"/>
      <c r="M53" s="16"/>
      <c r="N53" s="16"/>
      <c r="O53" s="16"/>
      <c r="P53" s="16"/>
      <c r="Q53" s="16"/>
      <c r="R53" s="16"/>
      <c r="S53" s="16"/>
      <c r="T53" s="16" t="s">
        <v>147</v>
      </c>
      <c r="U53" s="16"/>
      <c r="V53" s="30" t="s">
        <v>125</v>
      </c>
    </row>
    <row r="54" spans="1:22" ht="156" customHeight="1" x14ac:dyDescent="0.25">
      <c r="A54" s="9">
        <v>50</v>
      </c>
      <c r="B54" s="30" t="s">
        <v>120</v>
      </c>
      <c r="C54" s="30" t="s">
        <v>95</v>
      </c>
      <c r="D54" s="33" t="s">
        <v>92</v>
      </c>
      <c r="E54" s="9">
        <v>10</v>
      </c>
      <c r="F54" s="9">
        <v>74250</v>
      </c>
      <c r="G54" s="13">
        <f t="shared" si="0"/>
        <v>742500</v>
      </c>
      <c r="H54" s="54"/>
      <c r="I54" s="54"/>
      <c r="J54" s="16">
        <v>74250</v>
      </c>
      <c r="K54" s="16"/>
      <c r="L54" s="16"/>
      <c r="M54" s="16"/>
      <c r="N54" s="16"/>
      <c r="O54" s="16"/>
      <c r="P54" s="16"/>
      <c r="Q54" s="16"/>
      <c r="R54" s="16"/>
      <c r="S54" s="16"/>
      <c r="T54" s="16" t="s">
        <v>147</v>
      </c>
      <c r="U54" s="16"/>
      <c r="V54" s="30" t="s">
        <v>120</v>
      </c>
    </row>
    <row r="55" spans="1:22" ht="156" customHeight="1" x14ac:dyDescent="0.25">
      <c r="A55" s="9">
        <v>51</v>
      </c>
      <c r="B55" s="30" t="s">
        <v>124</v>
      </c>
      <c r="C55" s="30" t="s">
        <v>96</v>
      </c>
      <c r="D55" s="33" t="s">
        <v>92</v>
      </c>
      <c r="E55" s="9">
        <v>10</v>
      </c>
      <c r="F55" s="9">
        <v>74250</v>
      </c>
      <c r="G55" s="13">
        <f t="shared" si="0"/>
        <v>742500</v>
      </c>
      <c r="H55" s="54"/>
      <c r="I55" s="54"/>
      <c r="J55" s="16">
        <v>74250</v>
      </c>
      <c r="K55" s="16"/>
      <c r="L55" s="16"/>
      <c r="M55" s="16"/>
      <c r="N55" s="16"/>
      <c r="O55" s="16"/>
      <c r="P55" s="16"/>
      <c r="Q55" s="16"/>
      <c r="R55" s="16"/>
      <c r="S55" s="16"/>
      <c r="T55" s="16" t="s">
        <v>147</v>
      </c>
      <c r="U55" s="16"/>
      <c r="V55" s="30" t="s">
        <v>124</v>
      </c>
    </row>
    <row r="56" spans="1:22" ht="156" customHeight="1" x14ac:dyDescent="0.25">
      <c r="A56" s="9">
        <v>52</v>
      </c>
      <c r="B56" s="30" t="s">
        <v>121</v>
      </c>
      <c r="C56" s="30" t="s">
        <v>97</v>
      </c>
      <c r="D56" s="33" t="s">
        <v>92</v>
      </c>
      <c r="E56" s="9">
        <v>10</v>
      </c>
      <c r="F56" s="9">
        <v>74250</v>
      </c>
      <c r="G56" s="13">
        <f t="shared" si="0"/>
        <v>742500</v>
      </c>
      <c r="H56" s="54"/>
      <c r="I56" s="54"/>
      <c r="J56" s="16">
        <v>74250</v>
      </c>
      <c r="K56" s="16"/>
      <c r="L56" s="16"/>
      <c r="M56" s="16"/>
      <c r="N56" s="16"/>
      <c r="O56" s="16"/>
      <c r="P56" s="16"/>
      <c r="Q56" s="16"/>
      <c r="R56" s="16"/>
      <c r="S56" s="16"/>
      <c r="T56" s="16" t="s">
        <v>147</v>
      </c>
      <c r="U56" s="16"/>
      <c r="V56" s="30" t="s">
        <v>121</v>
      </c>
    </row>
    <row r="57" spans="1:22" ht="114" customHeight="1" x14ac:dyDescent="0.25">
      <c r="A57" s="9">
        <v>53</v>
      </c>
      <c r="B57" s="34" t="s">
        <v>98</v>
      </c>
      <c r="C57" s="34" t="s">
        <v>99</v>
      </c>
      <c r="D57" s="33" t="s">
        <v>92</v>
      </c>
      <c r="E57" s="9">
        <v>10</v>
      </c>
      <c r="F57" s="9">
        <v>31350</v>
      </c>
      <c r="G57" s="13">
        <f t="shared" si="0"/>
        <v>313500</v>
      </c>
      <c r="H57" s="54"/>
      <c r="I57" s="54"/>
      <c r="J57" s="16">
        <v>31350</v>
      </c>
      <c r="K57" s="16"/>
      <c r="L57" s="16"/>
      <c r="M57" s="16"/>
      <c r="N57" s="16"/>
      <c r="O57" s="16"/>
      <c r="P57" s="16"/>
      <c r="Q57" s="16"/>
      <c r="R57" s="16"/>
      <c r="S57" s="16"/>
      <c r="T57" s="16" t="s">
        <v>147</v>
      </c>
      <c r="U57" s="16"/>
      <c r="V57" s="34" t="s">
        <v>98</v>
      </c>
    </row>
    <row r="58" spans="1:22" ht="84.75" customHeight="1" x14ac:dyDescent="0.25">
      <c r="A58" s="9">
        <v>54</v>
      </c>
      <c r="B58" s="17" t="s">
        <v>137</v>
      </c>
      <c r="C58" s="16" t="s">
        <v>138</v>
      </c>
      <c r="D58" s="33" t="s">
        <v>92</v>
      </c>
      <c r="E58" s="9">
        <v>2</v>
      </c>
      <c r="F58" s="9">
        <v>82200</v>
      </c>
      <c r="G58" s="13">
        <f t="shared" si="0"/>
        <v>164400</v>
      </c>
      <c r="H58" s="54"/>
      <c r="I58" s="54"/>
      <c r="J58" s="16">
        <v>82200</v>
      </c>
      <c r="K58" s="16"/>
      <c r="L58" s="16"/>
      <c r="M58" s="16"/>
      <c r="N58" s="16"/>
      <c r="O58" s="16"/>
      <c r="P58" s="16"/>
      <c r="Q58" s="16"/>
      <c r="R58" s="16"/>
      <c r="S58" s="16"/>
      <c r="T58" s="16" t="s">
        <v>147</v>
      </c>
      <c r="U58" s="16"/>
      <c r="V58" s="17" t="s">
        <v>137</v>
      </c>
    </row>
    <row r="59" spans="1:22" ht="154.5" customHeight="1" x14ac:dyDescent="0.25">
      <c r="A59" s="9">
        <v>55</v>
      </c>
      <c r="B59" s="17" t="s">
        <v>139</v>
      </c>
      <c r="C59" s="16" t="s">
        <v>140</v>
      </c>
      <c r="D59" s="33" t="s">
        <v>92</v>
      </c>
      <c r="E59" s="9">
        <v>2</v>
      </c>
      <c r="F59" s="9">
        <v>128500</v>
      </c>
      <c r="G59" s="13">
        <f t="shared" si="0"/>
        <v>257000</v>
      </c>
      <c r="H59" s="54"/>
      <c r="I59" s="54"/>
      <c r="J59" s="16">
        <v>128500</v>
      </c>
      <c r="K59" s="16"/>
      <c r="L59" s="16"/>
      <c r="M59" s="16"/>
      <c r="N59" s="16"/>
      <c r="O59" s="16"/>
      <c r="P59" s="16"/>
      <c r="Q59" s="16"/>
      <c r="R59" s="16"/>
      <c r="S59" s="16"/>
      <c r="T59" s="16" t="s">
        <v>147</v>
      </c>
      <c r="U59" s="16"/>
      <c r="V59" s="17" t="s">
        <v>139</v>
      </c>
    </row>
    <row r="60" spans="1:22" ht="123" customHeight="1" x14ac:dyDescent="0.25">
      <c r="A60" s="9">
        <v>56</v>
      </c>
      <c r="B60" s="17" t="s">
        <v>141</v>
      </c>
      <c r="C60" s="16" t="s">
        <v>142</v>
      </c>
      <c r="D60" s="33" t="s">
        <v>92</v>
      </c>
      <c r="E60" s="9">
        <v>2</v>
      </c>
      <c r="F60" s="9">
        <v>53460</v>
      </c>
      <c r="G60" s="13">
        <f t="shared" si="0"/>
        <v>106920</v>
      </c>
      <c r="H60" s="54"/>
      <c r="I60" s="54"/>
      <c r="J60" s="16">
        <v>53460</v>
      </c>
      <c r="K60" s="16"/>
      <c r="L60" s="16"/>
      <c r="M60" s="16"/>
      <c r="N60" s="16"/>
      <c r="O60" s="16"/>
      <c r="P60" s="16"/>
      <c r="Q60" s="16"/>
      <c r="R60" s="16"/>
      <c r="S60" s="16"/>
      <c r="T60" s="16" t="s">
        <v>147</v>
      </c>
      <c r="U60" s="16"/>
      <c r="V60" s="17" t="s">
        <v>141</v>
      </c>
    </row>
    <row r="61" spans="1:22" ht="63" customHeight="1" x14ac:dyDescent="0.2">
      <c r="A61" s="9">
        <v>57</v>
      </c>
      <c r="B61" s="17" t="s">
        <v>105</v>
      </c>
      <c r="C61" s="49" t="s">
        <v>134</v>
      </c>
      <c r="D61" s="9" t="s">
        <v>12</v>
      </c>
      <c r="E61" s="9">
        <v>400</v>
      </c>
      <c r="F61" s="9">
        <v>85</v>
      </c>
      <c r="G61" s="13">
        <f t="shared" si="0"/>
        <v>34000</v>
      </c>
      <c r="H61" s="54"/>
      <c r="I61" s="54"/>
      <c r="J61" s="16"/>
      <c r="K61" s="16"/>
      <c r="L61" s="16"/>
      <c r="M61" s="16"/>
      <c r="N61" s="16"/>
      <c r="O61" s="16"/>
      <c r="P61" s="16"/>
      <c r="Q61" s="16"/>
      <c r="R61" s="16">
        <v>80</v>
      </c>
      <c r="S61" s="16"/>
      <c r="T61" s="8" t="s">
        <v>153</v>
      </c>
      <c r="U61" s="8"/>
      <c r="V61" s="17" t="s">
        <v>105</v>
      </c>
    </row>
    <row r="62" spans="1:22" ht="49.5" customHeight="1" x14ac:dyDescent="0.25">
      <c r="A62" s="9">
        <v>58</v>
      </c>
      <c r="B62" s="17" t="s">
        <v>107</v>
      </c>
      <c r="C62" s="16" t="s">
        <v>135</v>
      </c>
      <c r="D62" s="9" t="s">
        <v>12</v>
      </c>
      <c r="E62" s="9">
        <v>15000</v>
      </c>
      <c r="F62" s="9">
        <v>30</v>
      </c>
      <c r="G62" s="13">
        <f t="shared" si="0"/>
        <v>450000</v>
      </c>
      <c r="H62" s="54"/>
      <c r="I62" s="54"/>
      <c r="J62" s="16"/>
      <c r="K62" s="16"/>
      <c r="L62" s="16"/>
      <c r="M62" s="16"/>
      <c r="N62" s="16"/>
      <c r="O62" s="16">
        <v>28</v>
      </c>
      <c r="P62" s="16"/>
      <c r="Q62" s="16"/>
      <c r="R62" s="16"/>
      <c r="S62" s="16"/>
      <c r="T62" s="8" t="s">
        <v>152</v>
      </c>
      <c r="U62" s="8"/>
      <c r="V62" s="17" t="s">
        <v>107</v>
      </c>
    </row>
    <row r="63" spans="1:22" ht="171" customHeight="1" x14ac:dyDescent="0.25">
      <c r="A63" s="9">
        <v>59</v>
      </c>
      <c r="B63" s="17" t="s">
        <v>108</v>
      </c>
      <c r="C63" s="16" t="s">
        <v>136</v>
      </c>
      <c r="D63" s="9"/>
      <c r="E63" s="9">
        <v>4200</v>
      </c>
      <c r="F63" s="9">
        <v>200</v>
      </c>
      <c r="G63" s="13">
        <f t="shared" si="0"/>
        <v>840000</v>
      </c>
      <c r="H63" s="54"/>
      <c r="I63" s="54"/>
      <c r="J63" s="16"/>
      <c r="K63" s="16"/>
      <c r="L63" s="16"/>
      <c r="M63" s="16"/>
      <c r="N63" s="16"/>
      <c r="O63" s="16"/>
      <c r="P63" s="16">
        <v>4200</v>
      </c>
      <c r="Q63" s="16"/>
      <c r="R63" s="16">
        <v>4050</v>
      </c>
      <c r="S63" s="16"/>
      <c r="T63" s="8" t="s">
        <v>153</v>
      </c>
      <c r="U63" s="8"/>
      <c r="V63" s="17" t="s">
        <v>108</v>
      </c>
    </row>
    <row r="64" spans="1:22" ht="165.75" customHeight="1" x14ac:dyDescent="0.25">
      <c r="A64" s="9">
        <v>60</v>
      </c>
      <c r="B64" s="35" t="s">
        <v>114</v>
      </c>
      <c r="C64" s="35" t="s">
        <v>115</v>
      </c>
      <c r="D64" s="36" t="s">
        <v>92</v>
      </c>
      <c r="E64" s="36">
        <v>1</v>
      </c>
      <c r="F64" s="37">
        <v>329175</v>
      </c>
      <c r="G64" s="13">
        <f t="shared" si="0"/>
        <v>329175</v>
      </c>
      <c r="H64" s="54"/>
      <c r="I64" s="54"/>
      <c r="J64" s="16"/>
      <c r="K64" s="16"/>
      <c r="L64" s="16">
        <v>329175</v>
      </c>
      <c r="M64" s="16"/>
      <c r="N64" s="16"/>
      <c r="O64" s="16"/>
      <c r="P64" s="16"/>
      <c r="Q64" s="16"/>
      <c r="R64" s="16"/>
      <c r="S64" s="16"/>
      <c r="T64" s="16" t="s">
        <v>149</v>
      </c>
      <c r="U64" s="16"/>
      <c r="V64" s="35" t="s">
        <v>114</v>
      </c>
    </row>
    <row r="65" spans="1:22" ht="280.5" x14ac:dyDescent="0.25">
      <c r="A65" s="9">
        <v>61</v>
      </c>
      <c r="B65" s="35" t="s">
        <v>116</v>
      </c>
      <c r="C65" s="35" t="s">
        <v>117</v>
      </c>
      <c r="D65" s="36" t="s">
        <v>92</v>
      </c>
      <c r="E65" s="36">
        <v>1</v>
      </c>
      <c r="F65" s="37">
        <v>17535</v>
      </c>
      <c r="G65" s="13">
        <f t="shared" si="0"/>
        <v>17535</v>
      </c>
      <c r="H65" s="54"/>
      <c r="I65" s="54"/>
      <c r="J65" s="16"/>
      <c r="K65" s="16"/>
      <c r="L65" s="16">
        <v>17535</v>
      </c>
      <c r="M65" s="16"/>
      <c r="N65" s="16"/>
      <c r="O65" s="16"/>
      <c r="P65" s="16"/>
      <c r="Q65" s="16"/>
      <c r="R65" s="16"/>
      <c r="S65" s="16"/>
      <c r="T65" s="16" t="s">
        <v>149</v>
      </c>
      <c r="U65" s="16"/>
      <c r="V65" s="35" t="s">
        <v>116</v>
      </c>
    </row>
    <row r="66" spans="1:22" ht="151.5" customHeight="1" x14ac:dyDescent="0.25">
      <c r="A66" s="9">
        <v>62</v>
      </c>
      <c r="B66" s="38" t="s">
        <v>119</v>
      </c>
      <c r="C66" s="35" t="s">
        <v>118</v>
      </c>
      <c r="D66" s="36" t="s">
        <v>92</v>
      </c>
      <c r="E66" s="36">
        <v>1</v>
      </c>
      <c r="F66" s="37">
        <v>59010</v>
      </c>
      <c r="G66" s="13">
        <f t="shared" si="0"/>
        <v>59010</v>
      </c>
      <c r="H66" s="54"/>
      <c r="I66" s="54"/>
      <c r="J66" s="16"/>
      <c r="K66" s="16"/>
      <c r="L66" s="16">
        <v>59010</v>
      </c>
      <c r="M66" s="16"/>
      <c r="N66" s="16"/>
      <c r="O66" s="16"/>
      <c r="P66" s="16"/>
      <c r="Q66" s="16"/>
      <c r="R66" s="16"/>
      <c r="S66" s="16"/>
      <c r="T66" s="16" t="s">
        <v>149</v>
      </c>
      <c r="U66" s="16"/>
      <c r="V66" s="38" t="s">
        <v>119</v>
      </c>
    </row>
    <row r="67" spans="1:22" ht="39" customHeight="1" x14ac:dyDescent="0.25">
      <c r="A67" s="9">
        <v>63</v>
      </c>
      <c r="B67" s="34" t="s">
        <v>126</v>
      </c>
      <c r="C67" s="39" t="s">
        <v>127</v>
      </c>
      <c r="D67" s="33" t="s">
        <v>92</v>
      </c>
      <c r="E67" s="33">
        <v>1</v>
      </c>
      <c r="F67" s="9">
        <v>185300</v>
      </c>
      <c r="G67" s="13">
        <f t="shared" si="0"/>
        <v>185300</v>
      </c>
      <c r="H67" s="54"/>
      <c r="I67" s="54"/>
      <c r="J67" s="16"/>
      <c r="K67" s="16">
        <v>176400</v>
      </c>
      <c r="L67" s="16"/>
      <c r="M67" s="16"/>
      <c r="N67" s="16"/>
      <c r="O67" s="16"/>
      <c r="P67" s="16"/>
      <c r="Q67" s="16"/>
      <c r="R67" s="16"/>
      <c r="S67" s="16"/>
      <c r="T67" s="16" t="s">
        <v>148</v>
      </c>
      <c r="U67" s="16"/>
      <c r="V67" s="34" t="s">
        <v>126</v>
      </c>
    </row>
    <row r="68" spans="1:22" ht="41.25" customHeight="1" x14ac:dyDescent="0.2">
      <c r="A68" s="9">
        <v>64</v>
      </c>
      <c r="B68" s="40" t="s">
        <v>128</v>
      </c>
      <c r="C68" s="41" t="s">
        <v>129</v>
      </c>
      <c r="D68" s="42" t="s">
        <v>130</v>
      </c>
      <c r="E68" s="43">
        <v>2</v>
      </c>
      <c r="F68" s="43">
        <v>132300</v>
      </c>
      <c r="G68" s="13">
        <f t="shared" si="0"/>
        <v>264600</v>
      </c>
      <c r="H68" s="54"/>
      <c r="I68" s="54"/>
      <c r="J68" s="16"/>
      <c r="K68" s="16">
        <v>126000</v>
      </c>
      <c r="L68" s="16"/>
      <c r="M68" s="16"/>
      <c r="N68" s="16"/>
      <c r="O68" s="16"/>
      <c r="P68" s="16"/>
      <c r="Q68" s="16"/>
      <c r="R68" s="16"/>
      <c r="S68" s="16"/>
      <c r="T68" s="16" t="s">
        <v>148</v>
      </c>
      <c r="U68" s="16"/>
      <c r="V68" s="40" t="s">
        <v>128</v>
      </c>
    </row>
    <row r="69" spans="1:22" ht="150" customHeight="1" x14ac:dyDescent="0.25">
      <c r="A69" s="9">
        <v>65</v>
      </c>
      <c r="B69" s="44" t="s">
        <v>143</v>
      </c>
      <c r="C69" s="44" t="s">
        <v>131</v>
      </c>
      <c r="D69" s="45" t="s">
        <v>12</v>
      </c>
      <c r="E69" s="9">
        <v>10</v>
      </c>
      <c r="F69" s="9">
        <v>117000</v>
      </c>
      <c r="G69" s="13">
        <f t="shared" si="0"/>
        <v>1170000</v>
      </c>
      <c r="H69" s="55"/>
      <c r="I69" s="55"/>
      <c r="J69" s="16">
        <v>117000</v>
      </c>
      <c r="K69" s="16"/>
      <c r="L69" s="16"/>
      <c r="M69" s="16"/>
      <c r="N69" s="16"/>
      <c r="O69" s="16"/>
      <c r="P69" s="16"/>
      <c r="Q69" s="16"/>
      <c r="R69" s="16"/>
      <c r="S69" s="16"/>
      <c r="T69" s="16" t="s">
        <v>147</v>
      </c>
      <c r="U69" s="16"/>
      <c r="V69" s="44" t="s">
        <v>194</v>
      </c>
    </row>
    <row r="70" spans="1:22" x14ac:dyDescent="0.25">
      <c r="A70" s="16"/>
      <c r="B70" s="17"/>
      <c r="C70" s="16"/>
      <c r="D70" s="9"/>
      <c r="E70" s="9"/>
      <c r="F70" s="9"/>
      <c r="G70" s="13">
        <f>SUM(G5:G69)</f>
        <v>26858358</v>
      </c>
      <c r="H70" s="47"/>
      <c r="I70" s="16"/>
      <c r="J70" s="16"/>
      <c r="K70" s="16"/>
      <c r="L70" s="16"/>
      <c r="M70" s="16"/>
      <c r="N70" s="16"/>
      <c r="O70" s="16"/>
      <c r="P70" s="16"/>
      <c r="Q70" s="16"/>
      <c r="R70" s="16"/>
      <c r="S70" s="16"/>
      <c r="T70" s="16"/>
      <c r="U70" s="16"/>
      <c r="V70" s="16"/>
    </row>
    <row r="71" spans="1:22" x14ac:dyDescent="0.25">
      <c r="I71" s="16"/>
      <c r="J71" s="16"/>
      <c r="K71" s="16"/>
      <c r="L71" s="16"/>
      <c r="M71" s="16"/>
      <c r="N71" s="16"/>
      <c r="O71" s="16"/>
      <c r="P71" s="16"/>
      <c r="Q71" s="16"/>
      <c r="R71" s="16"/>
      <c r="S71" s="16"/>
      <c r="T71" s="16"/>
      <c r="U71" s="16"/>
      <c r="V71" s="16"/>
    </row>
    <row r="72" spans="1:22" x14ac:dyDescent="0.25">
      <c r="B72" s="48" t="s">
        <v>161</v>
      </c>
      <c r="C72" s="48"/>
    </row>
    <row r="73" spans="1:22" x14ac:dyDescent="0.25">
      <c r="B73" s="48"/>
      <c r="C73" s="48"/>
    </row>
    <row r="74" spans="1:22" x14ac:dyDescent="0.25">
      <c r="B74" s="50" t="s">
        <v>162</v>
      </c>
      <c r="C74" s="50"/>
    </row>
    <row r="75" spans="1:22" x14ac:dyDescent="0.25">
      <c r="B75" s="48"/>
      <c r="C75" s="48"/>
    </row>
    <row r="76" spans="1:22" x14ac:dyDescent="0.25">
      <c r="B76" s="50" t="s">
        <v>163</v>
      </c>
      <c r="C76" s="50"/>
    </row>
    <row r="77" spans="1:22" x14ac:dyDescent="0.25">
      <c r="B77" s="48" t="s">
        <v>164</v>
      </c>
      <c r="C77" s="48"/>
    </row>
    <row r="78" spans="1:22" ht="21" customHeight="1" x14ac:dyDescent="0.25">
      <c r="B78" s="50" t="s">
        <v>165</v>
      </c>
      <c r="C78" s="50"/>
    </row>
    <row r="79" spans="1:22" ht="21" customHeight="1" x14ac:dyDescent="0.25">
      <c r="B79" s="50" t="s">
        <v>166</v>
      </c>
      <c r="C79" s="50"/>
    </row>
    <row r="80" spans="1:22" ht="21" customHeight="1" x14ac:dyDescent="0.25">
      <c r="B80" s="50" t="s">
        <v>167</v>
      </c>
      <c r="C80" s="50"/>
    </row>
    <row r="81" spans="2:3" ht="21" customHeight="1" x14ac:dyDescent="0.25">
      <c r="B81" s="50" t="s">
        <v>168</v>
      </c>
      <c r="C81" s="50"/>
    </row>
    <row r="82" spans="2:3" ht="21" customHeight="1" x14ac:dyDescent="0.25">
      <c r="B82" s="50" t="s">
        <v>195</v>
      </c>
      <c r="C82" s="50"/>
    </row>
    <row r="83" spans="2:3" ht="21" customHeight="1" x14ac:dyDescent="0.25">
      <c r="B83" s="50" t="s">
        <v>169</v>
      </c>
      <c r="C83" s="50"/>
    </row>
    <row r="84" spans="2:3" ht="21" customHeight="1" x14ac:dyDescent="0.25"/>
  </sheetData>
  <autoFilter ref="A4:V70"/>
  <sortState ref="B5:G46">
    <sortCondition ref="B5"/>
  </sortState>
  <mergeCells count="12">
    <mergeCell ref="B2:C2"/>
    <mergeCell ref="D2:I2"/>
    <mergeCell ref="H4:H69"/>
    <mergeCell ref="I4:I69"/>
    <mergeCell ref="B74:C74"/>
    <mergeCell ref="B82:C82"/>
    <mergeCell ref="B83:C83"/>
    <mergeCell ref="B76:C76"/>
    <mergeCell ref="B78:C78"/>
    <mergeCell ref="B79:C79"/>
    <mergeCell ref="B80:C80"/>
    <mergeCell ref="B81:C81"/>
  </mergeCells>
  <pageMargins left="0.19685039370078741" right="0.19685039370078741" top="0.35433070866141736" bottom="0.35433070866141736" header="0.11811023622047245" footer="0.11811023622047245"/>
  <pageSetup paperSize="9" scale="55"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123</dc:creator>
  <cp:lastModifiedBy>123</cp:lastModifiedBy>
  <cp:lastPrinted>2024-05-15T04:51:48Z</cp:lastPrinted>
  <dcterms:created xsi:type="dcterms:W3CDTF">2015-06-05T18:17:20Z</dcterms:created>
  <dcterms:modified xsi:type="dcterms:W3CDTF">2024-05-15T04:52:21Z</dcterms:modified>
</cp:coreProperties>
</file>